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我的雲端硬碟\總務處2022\整體發展\112\核定經費\"/>
    </mc:Choice>
  </mc:AlternateContent>
  <bookViews>
    <workbookView xWindow="0" yWindow="0" windowWidth="19200" windowHeight="6990" tabRatio="763" activeTab="4"/>
  </bookViews>
  <sheets>
    <sheet name="附表11" sheetId="1" r:id="rId1"/>
    <sheet name="附表12" sheetId="17" r:id="rId2"/>
    <sheet name="附表13" sheetId="19" r:id="rId3"/>
    <sheet name="附表14" sheetId="18" r:id="rId4"/>
    <sheet name="附表15" sheetId="20" r:id="rId5"/>
  </sheets>
  <definedNames>
    <definedName name="_xlnm.Print_Titles" localSheetId="0">附表11!$3:$3</definedName>
    <definedName name="_xlnm.Print_Titles" localSheetId="1">附表12!$3:$3</definedName>
    <definedName name="_xlnm.Print_Titles" localSheetId="2">附表13!$3:$4</definedName>
    <definedName name="_xlnm.Print_Titles" localSheetId="3">附表14!$3:$3</definedName>
    <definedName name="_xlnm.Print_Titles" localSheetId="4">附表15!$3:$3</definedName>
  </definedNames>
  <calcPr calcId="162913"/>
</workbook>
</file>

<file path=xl/calcChain.xml><?xml version="1.0" encoding="utf-8"?>
<calcChain xmlns="http://schemas.openxmlformats.org/spreadsheetml/2006/main">
  <c r="H5" i="18" l="1"/>
  <c r="H4" i="18"/>
  <c r="H66" i="1" l="1"/>
  <c r="H62" i="1"/>
  <c r="H58" i="1"/>
  <c r="H53" i="1"/>
  <c r="H52" i="1" l="1"/>
  <c r="H51" i="1" l="1"/>
  <c r="H50" i="1"/>
  <c r="H49" i="1"/>
  <c r="H48" i="1"/>
  <c r="H47" i="1"/>
  <c r="H46" i="1"/>
  <c r="H45" i="1"/>
  <c r="H44" i="1"/>
  <c r="H43" i="1"/>
  <c r="H42" i="1"/>
  <c r="H40" i="1" l="1"/>
  <c r="H39" i="1"/>
  <c r="H38" i="1"/>
  <c r="H37" i="1"/>
  <c r="H36" i="1"/>
  <c r="H35" i="1"/>
  <c r="H34" i="1"/>
  <c r="H33" i="1"/>
  <c r="H32" i="1" l="1"/>
  <c r="H31" i="1"/>
  <c r="H67" i="1"/>
  <c r="H30" i="1" l="1"/>
  <c r="H29" i="1"/>
  <c r="H28" i="1"/>
  <c r="H27" i="1"/>
  <c r="H26" i="1"/>
  <c r="H61" i="1" l="1"/>
  <c r="I15" i="20"/>
  <c r="H13" i="1" l="1"/>
  <c r="H57" i="1" l="1"/>
  <c r="H60" i="1" l="1"/>
  <c r="I7" i="20"/>
  <c r="I12" i="20"/>
  <c r="I11" i="20" l="1"/>
  <c r="H55" i="1"/>
  <c r="H63" i="1"/>
  <c r="I17" i="20" l="1"/>
  <c r="I18" i="20"/>
  <c r="I19" i="20"/>
  <c r="H6" i="18"/>
  <c r="K6" i="19"/>
  <c r="K7" i="19"/>
  <c r="K8" i="19"/>
  <c r="K9" i="19"/>
  <c r="K10" i="19"/>
  <c r="K11" i="19"/>
  <c r="H7" i="17" l="1"/>
  <c r="H7" i="18"/>
  <c r="K12" i="19"/>
  <c r="H68" i="1"/>
  <c r="I20" i="20"/>
</calcChain>
</file>

<file path=xl/sharedStrings.xml><?xml version="1.0" encoding="utf-8"?>
<sst xmlns="http://schemas.openxmlformats.org/spreadsheetml/2006/main" count="670" uniqueCount="362">
  <si>
    <t>1.</t>
    <phoneticPr fontId="1" type="noConversion"/>
  </si>
  <si>
    <t>備註：</t>
    <phoneticPr fontId="1" type="noConversion"/>
  </si>
  <si>
    <t>優先序</t>
    <phoneticPr fontId="1" type="noConversion"/>
  </si>
  <si>
    <t>項目名稱</t>
    <phoneticPr fontId="1" type="noConversion"/>
  </si>
  <si>
    <t>規格</t>
    <phoneticPr fontId="1" type="noConversion"/>
  </si>
  <si>
    <t>數量</t>
    <phoneticPr fontId="1" type="noConversion"/>
  </si>
  <si>
    <t>單位</t>
    <phoneticPr fontId="1" type="noConversion"/>
  </si>
  <si>
    <t>預估單價</t>
    <phoneticPr fontId="1" type="noConversion"/>
  </si>
  <si>
    <t>預估總價</t>
    <phoneticPr fontId="1" type="noConversion"/>
  </si>
  <si>
    <t>用途說明</t>
    <phoneticPr fontId="1" type="noConversion"/>
  </si>
  <si>
    <t>使用單位</t>
    <phoneticPr fontId="1" type="noConversion"/>
  </si>
  <si>
    <t>與校務發展計畫或高等教育深耕計畫具體連結</t>
    <phoneticPr fontId="1" type="noConversion"/>
  </si>
  <si>
    <t>備註</t>
    <phoneticPr fontId="1" type="noConversion"/>
  </si>
  <si>
    <t>預計採購月份</t>
    <phoneticPr fontId="1" type="noConversion"/>
  </si>
  <si>
    <t>各項採購單價請參照臺灣銀行聯合採購標準。</t>
    <phoneticPr fontId="1" type="noConversion"/>
  </si>
  <si>
    <t>表格如不敷使用，請自行增列。</t>
    <phoneticPr fontId="1" type="noConversion"/>
  </si>
  <si>
    <t>合　計</t>
    <phoneticPr fontId="1" type="noConversion"/>
  </si>
  <si>
    <t>2.</t>
    <phoneticPr fontId="1" type="noConversion"/>
  </si>
  <si>
    <t>3.</t>
    <phoneticPr fontId="1" type="noConversion"/>
  </si>
  <si>
    <t>「預計採購月份」欄位請填寫設備購置經驗收後，可實際投入使用之預估月份，即預估之驗收完成月份。舉例而言，A設備預計於3月進行招標，學校將於4月完成驗收並於5月付款，其「預計採購月份」填為4月。</t>
    <phoneticPr fontId="1" type="noConversion"/>
  </si>
  <si>
    <t>使用社團</t>
    <phoneticPr fontId="1" type="noConversion"/>
  </si>
  <si>
    <t>西文圖書</t>
    <phoneticPr fontId="1" type="noConversion"/>
  </si>
  <si>
    <t>中文圖書</t>
    <phoneticPr fontId="1" type="noConversion"/>
  </si>
  <si>
    <t>錄影帶</t>
    <phoneticPr fontId="1" type="noConversion"/>
  </si>
  <si>
    <t>錄音帶</t>
    <phoneticPr fontId="1" type="noConversion"/>
  </si>
  <si>
    <t>(冊/卷)</t>
    <phoneticPr fontId="1" type="noConversion"/>
  </si>
  <si>
    <t>購置內容(請勾選，其他項請加註具體內容，如為電子資源請另標示授權年限)</t>
    <phoneticPr fontId="1" type="noConversion"/>
  </si>
  <si>
    <t>期刊</t>
    <phoneticPr fontId="1" type="noConversion"/>
  </si>
  <si>
    <t>其他</t>
    <phoneticPr fontId="1" type="noConversion"/>
  </si>
  <si>
    <t>設備類別</t>
    <phoneticPr fontId="1" type="noConversion"/>
  </si>
  <si>
    <t>3.</t>
    <phoneticPr fontId="1" type="noConversion"/>
  </si>
  <si>
    <t>4.</t>
    <phoneticPr fontId="1" type="noConversion"/>
  </si>
  <si>
    <t>【附表11】資本門經費需求教學及研究設備規格說明書</t>
    <phoneticPr fontId="1" type="noConversion"/>
  </si>
  <si>
    <t>【附表12】資本門經費需求圖書館自動化設備規格說明書</t>
    <phoneticPr fontId="1" type="noConversion"/>
  </si>
  <si>
    <t>【附表13】資本門經費需求圖書期刊、教學媒體規格說明書</t>
    <phoneticPr fontId="1" type="noConversion"/>
  </si>
  <si>
    <t>【附表14】資本門經費需求學生事務及輔導相關設備規格說明書</t>
    <phoneticPr fontId="1" type="noConversion"/>
  </si>
  <si>
    <t>【附表15】資本門經費需求其他項目規格說明書</t>
    <phoneticPr fontId="1" type="noConversion"/>
  </si>
  <si>
    <t>「設備類別」分為省水器材、實習實驗、校園安全設備、環保廢棄物處理、無障礙空間設施及其他永續校園綠化等相關設施。</t>
    <phoneticPr fontId="1" type="noConversion"/>
  </si>
  <si>
    <t>第一優先</t>
    <phoneticPr fontId="1" type="noConversion"/>
  </si>
  <si>
    <t>主計畫名稱</t>
  </si>
  <si>
    <t>主計畫名稱</t>
    <phoneticPr fontId="1" type="noConversion"/>
  </si>
  <si>
    <t>數位式示波器</t>
  </si>
  <si>
    <t>●70MHz 兩通道輸入
●1GSa/s最大取樣率
●每通道最大10M記憶體深度
●7吋 800 x 480 WVGA液晶顯示螢幕
●具備256色階顯示功能，可強化波形之表現
●1Mpts FFT頻域信號顯示表現
●具備水平時間、垂直電壓以及觸發一鍵歸零設置功能
●參考廠牌型號：GWInstek固緯電子GDS-1072B或同等品</t>
  </si>
  <si>
    <t>台</t>
  </si>
  <si>
    <t>充實工業電子課程及檢地場所設備功能</t>
  </si>
  <si>
    <t>機械工程系</t>
  </si>
  <si>
    <t>任意信號產生器</t>
  </si>
  <si>
    <t>●通道1取樣率CH1 Function With 200MSa/sARB：60MHz(含)以上
●25MHz Pulse Generator(脈波產生器)
●Modulation調變 /Sweep掃描/Burst突波/Frequency頻率.Counter計數器
●參考廠牌型號：GWInstek固緯電子MFG-2160MR、OWON AG1022F或同等品</t>
  </si>
  <si>
    <t>直流電源供應器</t>
  </si>
  <si>
    <t>●輸出Output ON/OFF
●數位控制Analog Control (Remote I/O) for Output ON / OFF
●具查閱功能用於輸出開啟檢查Set View function for checking an original V / I setting during output on
●按鍵鎖定功能Key Lock Function
●串併聯操作Tracking series and parallel operation
●智能散熱風扇Smart cooling fan achieving low
●參考廠牌型號：GWInstek固緯電子GPE-2323或同等品</t>
  </si>
  <si>
    <t>機電整合模組</t>
  </si>
  <si>
    <t>●第一站皮帶式輸送帶模組2台，內含：皮帶式輸送帶附DC24V馬達、導料定位裝置、光纖感測器含放大器及靜電容近接感測器。有效長度200mm或以上，移動速度不得小於30㎜/sec。
●第二站真空吸盤模組2台，內含：180°旋轉氣壓缸含真空吸盤及真空產生器模組具進料座×1(進料區域直徑42±1㎜)(含紅色感測器×1、姿勢感測器×1、進料感測器×1) 、出料座及斜坡×1(出料區域直徑42±1㎜)。
●第三站垂直升降凸輪機構附動馬達模組2台，內含：馬達模組DC24V、迴轉氣壓缸模組：含三點定位(-90°、0°、90°)、真空吸盤模組各2，真空吸盤座一高一低，相差11.0/0.5 ㎜。
●第四站分度盤模組附驅動2台，內含：DC24V馬達(含減速機10:1)，可達到四分割，圓盤外緣±2.0㎜精度定位。
●第五站工件重量判別模組2台，內含：測試座上有適當定位裝置，方便圓形料與方形料置放。可正確判別出三種不同重量工件(圓形鋁料、方形鋁料、方形塑料)；含頂出氣壓缸，頂出缸頂出時，可使測試座有固定的高度，以方便XZ氣壓機械手夾料，並於頂出點裝置磁簧開關；含對照式感測器模組，使用支撐桿固定，可適當調整高度，用於感測工件有無進料。
●以上包含線號標示及配線安裝</t>
  </si>
  <si>
    <t>組</t>
  </si>
  <si>
    <t>充實機電整合課程及檢地場所設備功能</t>
  </si>
  <si>
    <t>4月</t>
  </si>
  <si>
    <t>5月</t>
  </si>
  <si>
    <t>校務發展計畫：
A精進教學創新與研究發展
高教深耕計畫：
(一)教學創新精進
(二)產學連結</t>
    <phoneticPr fontId="1" type="noConversion"/>
  </si>
  <si>
    <t>001-00</t>
    <phoneticPr fontId="1" type="noConversion"/>
  </si>
  <si>
    <t>002-00</t>
    <phoneticPr fontId="1" type="noConversion"/>
  </si>
  <si>
    <t>003-00</t>
    <phoneticPr fontId="1" type="noConversion"/>
  </si>
  <si>
    <t>004-00</t>
    <phoneticPr fontId="1" type="noConversion"/>
  </si>
  <si>
    <t>分離式冷氣機(二)</t>
    <phoneticPr fontId="1" type="noConversion"/>
  </si>
  <si>
    <t>●變頻一對一
●冷氣能力： 7.2 kW(含)以上
●CSPF：5.7 kWh/kWh(含)以上
●除濕能力： 4.5 l/h(含)以上
●年耗電量：1500 度(含)以下
●每台包含安裝架1組、舊機拆除、塑鋁板封窗
●參考廠牌型號：SAMPO聲寶AM-NF72D/AU-NF72D</t>
    <phoneticPr fontId="1" type="noConversion"/>
  </si>
  <si>
    <t>充實實驗教室及檢地場所設備功能</t>
  </si>
  <si>
    <t>重型機車</t>
  </si>
  <si>
    <t xml:space="preserve">1.年份2016年(含以後)
2.排氣量:200~250cc。
3.供油系統:電子噴射。
4.煞車型式:前後碟式                                                                                                 5.全車各系統及各零件（含全車線束及接頭）需完整，不得鬆脫、破損、氧化之現象且須作用正常：各系統不得漏油、慢車平穩、高低速時不得有不正常之冒煙情況、引擎不得有上下機油之情況。                             6.含修護手冊1本/台 </t>
  </si>
  <si>
    <t>專業教室
上課使用</t>
  </si>
  <si>
    <t>車輛工程系</t>
  </si>
  <si>
    <t>005-00</t>
    <phoneticPr fontId="1" type="noConversion"/>
  </si>
  <si>
    <t>6月</t>
  </si>
  <si>
    <t>分離式冷氣</t>
  </si>
  <si>
    <t>6-8坪 定頻分離式冷氣機
規格如下
冷房能力：4.1kW
‧靜音、省電、安眠
‧定時開.關機
‧單獨除濕
‧自動風速控制
‧萬能風向(上.下)
‧液晶無線遙控
‧包含舊機拆除及新機安裝</t>
    <phoneticPr fontId="1" type="noConversion"/>
  </si>
  <si>
    <t>台</t>
    <phoneticPr fontId="1" type="noConversion"/>
  </si>
  <si>
    <t>專業教室
上課使用</t>
    <phoneticPr fontId="1" type="noConversion"/>
  </si>
  <si>
    <t>車輛工程系</t>
    <phoneticPr fontId="1" type="noConversion"/>
  </si>
  <si>
    <t>冷氣機</t>
  </si>
  <si>
    <t>冷氣機</t>
    <phoneticPr fontId="1" type="noConversion"/>
  </si>
  <si>
    <t>畫面  4:3
解析度 : XGA 1024x768 (含)或以上；亮度: 5000 ANSI 流明(含以上)；滑槽式防盜吊架及安裝</t>
  </si>
  <si>
    <t>攜帶式氣壓銀幕</t>
    <phoneticPr fontId="1" type="noConversion"/>
  </si>
  <si>
    <t>100" 攜帶式氣壓銀幕</t>
    <phoneticPr fontId="1" type="noConversion"/>
  </si>
  <si>
    <t>投影機</t>
    <phoneticPr fontId="1" type="noConversion"/>
  </si>
  <si>
    <t>006-00</t>
    <phoneticPr fontId="1" type="noConversion"/>
  </si>
  <si>
    <t>實習車輛(一)</t>
  </si>
  <si>
    <t>1.車輛型式:Sentra 180
2.全車各系統及各零件（含全車線束及接頭）需完整，不得鬆脫、破損、氧化之現象且須作用正常：各系統不得漏油、慢車平穩、高低速時不得有不正常之冒煙情況、引擎不得有上下機油之情況。                             3.含修護手冊1本/台</t>
  </si>
  <si>
    <t>電腦</t>
  </si>
  <si>
    <t>i5-12400f含以上
Intel B系列晶片組含以上
記憶體：16GB含以上
硬碟：SSD 500G SATA 2.5吋含以上
顯示卡：RTX 3050 8GB含以上
POWER：600W含以上
※不含螢幕
※不含作業系統
※不含光碟機</t>
  </si>
  <si>
    <t>套</t>
    <phoneticPr fontId="1" type="noConversion"/>
  </si>
  <si>
    <t>學生上課使用</t>
    <phoneticPr fontId="1" type="noConversion"/>
  </si>
  <si>
    <t>數位多媒體系</t>
    <phoneticPr fontId="1" type="noConversion"/>
  </si>
  <si>
    <t>投影機(二)</t>
    <phoneticPr fontId="1" type="noConversion"/>
  </si>
  <si>
    <t>畫面 16:10
解析度: WUXGA 1920x1200 (含)或以上；亮度: 4200 ANSI 流明(含以上)；含滑槽式防盜吊架及安裝</t>
    <phoneticPr fontId="1" type="noConversion"/>
  </si>
  <si>
    <t xml:space="preserve">焦距30mm以上/F1.4(含)以上廣角鏡頭 </t>
    <phoneticPr fontId="1" type="noConversion"/>
  </si>
  <si>
    <t>個</t>
    <phoneticPr fontId="1" type="noConversion"/>
  </si>
  <si>
    <t>8月</t>
  </si>
  <si>
    <t>7月</t>
  </si>
  <si>
    <t>電動跑步機</t>
  </si>
  <si>
    <t>1.驅動馬力：AC 3.0HP。
2.儀表設計：橙色LED，點矩陣LED。
3.顯示功能：目標訓練、時間、距離、卡路里、無限心跳顯示、BMI質量計算。
4.內件驅動程式：
(1)預設程序：10個。(2)目標訓練：3個。(3)自定義鍛鍊：2個。(4) HRC：1個。
5.跑步區域：56*156cm。
6.坡度段數：0~15段。
7.跑帶規格：商業用高級雙層2.5T跑帶。
8.速度範圍：0.8~22(每小時)。
9.心律檢測：手握偵測，佩帶無限心跳帶。
10.產品尺寸：1980mm*868mm*1547mm(±5%)。
11.產品淨重：125kg(±5%)。
12.使用者限重：160kg。
13.含110V/230V 雙向變壓器
110V/230V 1000W 
尺寸 10*14*10CM 重量6KG 
110V變230V 1500W 
尺寸 15.5*12*14CM 重量8KG
13.含安裝。</t>
  </si>
  <si>
    <t>改善教學環境、提升教學品質增加學習效果</t>
  </si>
  <si>
    <t>觀光休閒系</t>
  </si>
  <si>
    <t>除濕機</t>
  </si>
  <si>
    <t>除濕能力：16L/日
能源效率：第一級
電壓：單相‧110V‧60Hz
額定消耗電功率：252W
水箱容量：最大約5.3公升(±5%)
尺寸(mm)：寬365*高625*深305(±5%)
重量：17.5kg
保固：全機三年</t>
  </si>
  <si>
    <t>Core i7  2.1GHz (Windows作業系統)
記憶體：8GB×2，共16GB
硬碟機：SATA SSD500G 固態硬碟硬碟
光碟機：DVD Super Multi 燒錄器
15吋以上彩色液晶顯示器及180度開闔螢幕、金屬強韌機身(含以上</t>
  </si>
  <si>
    <t>改善教學環境、提升教學品質增加學習效果</t>
    <phoneticPr fontId="1" type="noConversion"/>
  </si>
  <si>
    <t>007-00</t>
    <phoneticPr fontId="1" type="noConversion"/>
  </si>
  <si>
    <t>008-00</t>
    <phoneticPr fontId="1" type="noConversion"/>
  </si>
  <si>
    <t>009-00</t>
    <phoneticPr fontId="1" type="noConversion"/>
  </si>
  <si>
    <t>配合教學與課程之需求，建構服飾系專業教室教學設備</t>
  </si>
  <si>
    <t>服飾設計系</t>
  </si>
  <si>
    <t xml:space="preserve">窗型式冷氣機：
(1).額定冷氣能力:7.1KW(含以上)。
(2) CSPF 冷氣季節性能因數 kWh/kWh：4.17（含以上）。
(3)能源效率1級。
(4)冷媒：R410A（含以上）。
(5)電源規格:單項220V
(6)控制方式:附遙控器液晶無線遙控
(7)具冷氣+除溼功能
(8)底座防蝕處理
(9)具自動韻律風向功能
(10)需含完整的管線安裝(排水器、銅管、安裝架) </t>
    <phoneticPr fontId="1" type="noConversion"/>
  </si>
  <si>
    <t>配合教學與課程之需求，建構服飾系專業教室教學設備</t>
    <phoneticPr fontId="1" type="noConversion"/>
  </si>
  <si>
    <t>服飾設計系</t>
    <phoneticPr fontId="1" type="noConversion"/>
  </si>
  <si>
    <t xml:space="preserve">適用坪數：約莫18坪(含)以上
能源效率等級：CSPF第一級冷氣
冷房能力：11.0KW(含以上)
冷房能力：11.0KW
1對1分離式冷暖氣機
室外主機*1 
壁掛內機*1
需含完整的管線安裝(排水器、銅管、安裝架) </t>
    <phoneticPr fontId="1" type="noConversion"/>
  </si>
  <si>
    <t>適用坪數：約莫7~9坪(含)以上
能源效率等級：CSPF第一級冷氣
冷房能力：5.0KW(含以上)
冷房能力：5.0KW(含以上)
1對1分離式冷暖氣機
室外主機*1 
壁掛內機*1
需含完整的管線安裝(排水器、銅管、安裝架)</t>
    <phoneticPr fontId="1" type="noConversion"/>
  </si>
  <si>
    <t>第十一代桌上型處理器
Core i5 2.6GHz(含以上)
(Windows作業系統) (獨立主機不含螢幕)
Intel X299 晶片組(含以上)
記憶體：8GB×1，共8GB
硬碟機：SATA SSD500G 固態硬碟硬碟
光碟機：DVD Super Multi 燒錄器（含以上）
19 吋寬螢幕LED背光模組彩色液晶顯示器(含以上)</t>
  </si>
  <si>
    <t>商用電腦(電子講桌專用)</t>
    <phoneticPr fontId="1" type="noConversion"/>
  </si>
  <si>
    <t>配合教學與課程之需求，建構服飾系專業設備</t>
    <phoneticPr fontId="1" type="noConversion"/>
  </si>
  <si>
    <t>車輛工程系*2、服飾設計系*2</t>
    <phoneticPr fontId="1" type="noConversion"/>
  </si>
  <si>
    <t>150"電動銀幕 ( 4:3 ) （含）以上
含:電動銀幕用支撐吊架、安裝</t>
    <phoneticPr fontId="1" type="noConversion"/>
  </si>
  <si>
    <t>式</t>
  </si>
  <si>
    <t>電動銀幕(二)</t>
    <phoneticPr fontId="1" type="noConversion"/>
  </si>
  <si>
    <t xml:space="preserve">面板尺寸: 65”(含以上)(含安裝)
解析度：3840x2160(含以上)
光源壽命：50,000 hrs（含以上）
面板：強化玻璃H&gt;7(含以上)
記憶體與儲存空間：4G/32G(含以上)
觸控點：20以上
</t>
  </si>
  <si>
    <t>華語中心專用教室教學使用</t>
  </si>
  <si>
    <t>通識中心</t>
  </si>
  <si>
    <t>高頻，2隻無線麥克風(含線材及安裝)</t>
  </si>
  <si>
    <t>2音路(含吊架及安裝)</t>
  </si>
  <si>
    <t>個</t>
  </si>
  <si>
    <t xml:space="preserve">1.輸出功率:80W含以上(含線材及安裝)
2.LINE輸入訊號:1組含或以上
3.音樂音量大小調整
4.麥克風音量大小調整
5.電腦聲音介面需由擴大機輸出
</t>
  </si>
  <si>
    <t xml:space="preserve">90cm×100cm
含以上/含安裝
</t>
  </si>
  <si>
    <t>面</t>
  </si>
  <si>
    <t>互動觸控顯示器</t>
    <phoneticPr fontId="1" type="noConversion"/>
  </si>
  <si>
    <t>無線電麥克風接收機組</t>
    <phoneticPr fontId="1" type="noConversion"/>
  </si>
  <si>
    <t>喇叭</t>
    <phoneticPr fontId="1" type="noConversion"/>
  </si>
  <si>
    <t>綜合擴大機</t>
    <phoneticPr fontId="1" type="noConversion"/>
  </si>
  <si>
    <t>磁性防眩光超白玻璃白板</t>
    <phoneticPr fontId="1" type="noConversion"/>
  </si>
  <si>
    <t>格力【GSH-105HO/GSDF-105HI】變頻冷暖吊隱式分離式冷氣或同級品 ／ 冷房能力額定Kw:10.5 ／ 暖房能力額定kW:11.0 ／ 適用坪數：15-17坪 ／ 冷房季節性能因數CSPF值(kWh/kWh):5.03 ／ 電源電壓(V)：220 ／ 冷媒：R32 ／ 含安裝(室內外機固定(架)與銅管、排水管、電線配置、洗孔)與電力系統配置</t>
  </si>
  <si>
    <t>上課與技職發展，證照檢定需求</t>
  </si>
  <si>
    <t>電機工程系</t>
  </si>
  <si>
    <t>格力GPR-105HI/HO 變頻冷暖壁掛式分離式冷氣或同級品 冷房能力額定Kw:11 ／ 暖房能力額定kW:11.2 ／ 適用坪數：15-17坪 ／ 冷房季節性能因數CSPF值(kWh/kWh):5.03 ／ 電源電壓(V)：220 ／ 冷媒：R32 ／ 含安裝(室內外機固定(架)與銅管、排水管、電線配置、洗孔)與電力系統配置</t>
  </si>
  <si>
    <t>R-L-C測試器</t>
  </si>
  <si>
    <t>1.測試頻率：100Hz/120Hz/1KHz/10KHz/100kHz可選擇 ／ 2.基本準確度：0.2% ／ 3.量測參數：L、C、R、D、Q、ESR、θ ／ 電感(L)範圍：20uH ~ 20kH 視選擇之測試頻率 ／ 解析度：0.001uH ~ 0.001kH 視顯示之檔位 ／ ／ 電容(C)範圍：20pF ~ 20mF 視選擇之測試頻率 ／ ／ 解析度：0.001pF ~ 0.001mF 視顯示之檔位 ／ 電阻(R)範圍：20Ω ~ 200MΩ 視選擇之測試頻率 ／ ／ 解析度：0.001Ω ~ 0.01MΩ 視顯示之檔位 ／ 直流電阻(Rdc) 範圍：200Ω ~ 200MΩ 視選擇之測試頻率 ／ ／ 解析度：0.01Ω ~ 0.01MΩ 視顯示之檔位 ／ 品質因數(Q)範圍：0.000 ~ 999最佳解析度：0.001 ／ 損失因數(D)範圍：0.000 ~ 999最佳解析度：0.001 ／ 相位角(θ)範圍：-90° ~ 90° 解析度：0.1° ／ 4.自動LCR模式 ／ 5.介面：USB標準介面 ／ 6.使用電源：AA Battery 1.5V x4，DC 5V(使用AC adapter or USB cable)</t>
  </si>
  <si>
    <t>上課與技職發展，證照檢定需求</t>
    <phoneticPr fontId="1" type="noConversion"/>
  </si>
  <si>
    <t>電機工程系</t>
    <phoneticPr fontId="1" type="noConversion"/>
  </si>
  <si>
    <t>多功能電表</t>
    <phoneticPr fontId="1" type="noConversion"/>
  </si>
  <si>
    <t>1.輸入電壓：600 Vrms ／ 2.輸入電流：20 Arms ／ 3.輸入阻抗(50Hz/60Hz)：電壓2.4MΩ，電流5mA - 200mA 500mΩ；0.5A - 20A 5mΩ ／ 4.最大顯示電壓：700 Vrms ／ 5.最大顯示電流：25 Arms ／ 6.最大允許隔離電壓：300 V ／ 7.同步頻率：45Hz~ 6kHz ／ 8.顯示項目(標準模式)：同時8個項目 ／ 9.顯示項目(簡單模式)：同時4個項目 ／ 10.顯示位數：5 ／ 11.量測項目：電壓，電流，主動功率，視在公率，虛功率，功率因素，相位角，頻率積分電流，功率積分，正積分功率，負積分功率，積分時間，電壓波峰因素，電流波峰因素，電壓峰值，電流峰值，Thd。</t>
    <phoneticPr fontId="1" type="noConversion"/>
  </si>
  <si>
    <t>差動隔離探棒</t>
  </si>
  <si>
    <t>1.最大頻寬範圍：DC~50MHz ／ 2.衰減檔位：x100,x200, x500, x1000 ／ 3.準確度：±2% ／ 4.電壓輸入範圍：≦700Vpp for x100，≦1400Vpp for x200，≦ 3500Vpp for x500，≦ 7000Vpp for x1000 ／ 5.允許最大輸入電壓：差動電壓7000V(DC+AC峰對峰值)； ／ 最大電壓6500Vrms ／ 6.輸入阻抗：差動 54MΩ/1.2pF；端點與接地間27MΩ/2.3pF ／ 7.輸出：≦ ±7V ／ 8.輸出阻抗：50Ω ／ 9.上升時間：7nS(x200, x500, x1000衰減)；14nS(x100衰減) ／ 10.共模排斥比(CMRR)：60Hz﹥80dB，100Hz﹥60dB，1MHz﹥50dB ／ 11.使用電源：外接9V電源供應 ／ 12.消耗：最大35mA(0.4瓦)</t>
  </si>
  <si>
    <t>支</t>
  </si>
  <si>
    <t>電流探棒</t>
  </si>
  <si>
    <t>1.頻寬：DC ~ 300kHz ／ 2.最大線維Max .Cable Dimension：ψ11mm ／ 3.測量範圍：50mA ~ 400Apeak ／ 4.最大電流峰值：400A ／ 5.輸出電壓率：100m V/A；10mV/A ／ 6.精密度：±3% ±50 mA at 100 mV/A (50 mA to 40A peak range) ／ ±4% ±50 mA at 10 mV/A (500 mA to 160A peak range) ／ ±15% max at 10 mV/A (160 A peak to 400A peak range)</t>
  </si>
  <si>
    <t>水冷箱型冷氣機</t>
  </si>
  <si>
    <t>水冷箱型冷氣機3相/380PWC-K750CM 風管型(含安裝)</t>
  </si>
  <si>
    <t>實作課程教室使用</t>
  </si>
  <si>
    <t>餐飲管理系</t>
  </si>
  <si>
    <t xml:space="preserve">畫面 16:10
解析度 : WUXGA 1920x1200 (含)或以上；亮度: 3200 ANSI 流明(含以上) 
</t>
    <phoneticPr fontId="1" type="noConversion"/>
  </si>
  <si>
    <t>數位多媒體系*1、餐飲管理系*2</t>
    <phoneticPr fontId="1" type="noConversion"/>
  </si>
  <si>
    <t>實作課程教室使用</t>
    <phoneticPr fontId="1" type="noConversion"/>
  </si>
  <si>
    <t>車輛工程系*1、餐飲管理系*1</t>
    <phoneticPr fontId="1" type="noConversion"/>
  </si>
  <si>
    <t>第十一代桌上型處理器 
Intel Core i5 2.6GHz(含以上)
Intel X299 晶片組(含以上)
記憶體：8GB×1(含以上)
硬碟機：SSD500G硬碟(含以上)
硬碟光碟機：DVD Super Multi 燒錄器
21.5吋寬螢幕LED背光模組彩色液晶顯示器(含以上)</t>
    <phoneticPr fontId="1" type="noConversion"/>
  </si>
  <si>
    <t xml:space="preserve">46	</t>
    <phoneticPr fontId="1" type="noConversion"/>
  </si>
  <si>
    <t>汰換電腦教室學生學習用設備</t>
    <phoneticPr fontId="1" type="noConversion"/>
  </si>
  <si>
    <t>圖資中心</t>
  </si>
  <si>
    <t>圖資中心</t>
    <phoneticPr fontId="1" type="noConversion"/>
  </si>
  <si>
    <t>數位攝影機</t>
    <phoneticPr fontId="1" type="noConversion"/>
  </si>
  <si>
    <t xml:space="preserve">1. 4K HDR 影像錄製
2. 1 吋 Exmor RS CMOS 感光元件
3. Vario-Sonnar T* 蔡司鏡頭
4. 273 相位式偵測自動對焦點
5. 960 fps 超級慢動作錄製
6. 多種專業錄影功能與操作介面設計
7. 雙記憶卡插槽
</t>
    <phoneticPr fontId="1" type="noConversion"/>
  </si>
  <si>
    <t>強化自媒體行銷教學設施</t>
    <phoneticPr fontId="1" type="noConversion"/>
  </si>
  <si>
    <t>時尚經營管理系</t>
    <phoneticPr fontId="1" type="noConversion"/>
  </si>
  <si>
    <t>數位單眼相機</t>
    <phoneticPr fontId="1" type="noConversion"/>
  </si>
  <si>
    <t>1. 自動對焦模式：單次自動對焦（ONE SHOT）、伺服自動對焦（SERVO AF）
2. 自動對焦點選擇：臉部＋追蹤自動對焦（此模式支援眼睛偵測自動對焦）、重點自動對焦、單點自動對焦、自動對焦擴展（上、下、左及右）、擴展自動對焦（環繞）、區域自動對焦
4. 連拍速度（每秒拍攝數量）（最多）：每秒5張 (單次自動對焦) / 每秒4張 (伺服自動對焦)
5. 尺寸（mm；約數；不包括凸起部份）：132.5 × 85.0 × 70.0
6. 有效ISO感光度：ISO 100 - 40000 (可擴展至ISO 50-102400)
7. 影像穩定器：機身內建五軸電子影像穩定器</t>
    <phoneticPr fontId="1" type="noConversion"/>
  </si>
  <si>
    <t>空拍機</t>
    <phoneticPr fontId="1" type="noConversion"/>
  </si>
  <si>
    <t>1. 5.4K超高清影片
2. 最高8倍數位變焦
3. 焦點跟隨：聚焦、智能跟隨、興趣點環繞</t>
    <phoneticPr fontId="1" type="noConversion"/>
  </si>
  <si>
    <t>單眼相機三軸穩定器</t>
    <phoneticPr fontId="1" type="noConversion"/>
  </si>
  <si>
    <t xml:space="preserve">1. 一體式懸掛手把
2. 傾斜握持槍柄
3. 三軸馬達鎖，可鎖定雲台固定位置
4. 雲台自帶折疊支架
5. 大容量鋰電池，續航長達8小時
6. 1.3英吋觸控螢幕
</t>
    <phoneticPr fontId="1" type="noConversion"/>
  </si>
  <si>
    <t>環形補光燈</t>
    <phoneticPr fontId="1" type="noConversion"/>
  </si>
  <si>
    <t>組</t>
    <phoneticPr fontId="1" type="noConversion"/>
  </si>
  <si>
    <t xml:space="preserve">1. 一組三入
2. 環形燈規格-
品牌：SPLASH(或同級品)
品名：環形補光燈(加寬版)
型號：JP-040(或同級品)
尺寸：18吋
直徑：45cm
環形燈寬度:8cm
色温：3200K~5500K
燈光：白光、暖光、自然光
附件:18吋加寬版環形燈*1、
手機夾*1、電源線插頭*1
3. 燈架規格-
最高高度：200cm
最低高度：69cm
上直管：22mm
中管：19mm
下管：16mm
載重：2.5kg
重量：1kg
</t>
    <phoneticPr fontId="1" type="noConversion"/>
  </si>
  <si>
    <t>8.0kW(含)以上，壁掛式，能源效率1級，含相關耗材與安裝</t>
  </si>
  <si>
    <t>配合教學與課程之需求，建構織品技術管理研究所專業教室教學設備</t>
  </si>
  <si>
    <t>織品技術管理研究所</t>
  </si>
  <si>
    <t>織品技術管理研究所</t>
    <phoneticPr fontId="1" type="noConversion"/>
  </si>
  <si>
    <t>超迷你無線喊話器</t>
    <phoneticPr fontId="1" type="noConversion"/>
  </si>
  <si>
    <t xml:space="preserve">兩支無線麥克風組
音源輸入 麥克風：6.3 mm Ø 插座。
LINE IN：3.5 mm Ø 插座。獨立音量控制
音源輸出 LINE OUT 3.5 mm Ø 插座
警報器 具有高效率警報音
電源供應 內建14.8 V / 2.6 A
鋰電池及外加100 ~ 240 V AC 交換式電源供應器（直流最
大消耗功率60 W）
待機時間：12 小時以上
電池容量顯示 4 段LED 燈顯示電池電量及充電狀況
機箱顏色 可選擇純黑及純白兩種顏色
尺寸(寬×高×深) 135 × 140 × 240 mm(±5%)
配件含：行動背帶
</t>
    <phoneticPr fontId="1" type="noConversion"/>
  </si>
  <si>
    <t>進階實驗智慧衣開發平台</t>
    <phoneticPr fontId="1" type="noConversion"/>
  </si>
  <si>
    <t>1. 鈕扣鍵開關,簡單配戴，穿上衣服並扣上模組, 24 小時up 連續量測，可充電拆卸式設計，不害怕水洗訊號品質優良，不漏接, app手機、平板即時健康資料顯示, 心律、卡路里、呼吸、體能等評估, 歷史資料紀錄，長期健康狀況分析, 雲端資料人工智慧健康評估量測: 心電訊號、呼吸訊號
2. 晶片規格TriAnswer BLE (核心母板) 射頻操作頻率範圍：2360 - 2500 MHz 發射功率: +8 dBm 接收靈敏度：-95 dBm 安全: 128-bit AES/ECB/CCM/A</t>
    <phoneticPr fontId="1" type="noConversion"/>
  </si>
  <si>
    <t>配合教學與課程之需求，建構織品技術管理研究所專業教室教學設備</t>
    <phoneticPr fontId="1" type="noConversion"/>
  </si>
  <si>
    <t>8K擷取卡</t>
    <phoneticPr fontId="1" type="noConversion"/>
  </si>
  <si>
    <t>Blackmagic Design BMD DeckLink 8K Pro PCIe 四路 8K擷取卡(或同等級以上)
四個12G-SDI雙向介面可用於四路8K擷取或輸出
支持8bit和10bit YUV 4:2:2以及10bit和12bit RGB 4:4:4</t>
    <phoneticPr fontId="1" type="noConversion"/>
  </si>
  <si>
    <t>片</t>
    <phoneticPr fontId="1" type="noConversion"/>
  </si>
  <si>
    <t>製作與上課使用</t>
    <phoneticPr fontId="1" type="noConversion"/>
  </si>
  <si>
    <t>顯示卡</t>
    <phoneticPr fontId="1" type="noConversion"/>
  </si>
  <si>
    <t>ASUS TUF Gaming GeForce RTX™ 4080 16GB GDDR6X(或同等級以上)
繪圖核心NVIDIA® GeForce RTX™ 4080
匯流排規格PCI Express 4.0
記憶體形式16GB GDDR6X</t>
    <phoneticPr fontId="1" type="noConversion"/>
  </si>
  <si>
    <t>1.音頻界面機
 18 x 20 Thunderbolt 3 錄音介面
 24-bit/192 kHz 
2.電源穩壓分配
 True RMS 電壓調節可提供穩定的 120 伏 AC 電源
3.麥克風前級放大
 +24dBu輸入
 獨立驅動的掃貧低通與高通濾波控制
4.多功能 4 段通道均衡器
5.動態處理
基於經典 611E 控制台通道條
6.效果處理
 (QUAD) 或 8 (OCTO) SHARC 處理器提供的 DSP boost 專業混音處理需求
 超過 100 個 plug-in 可使用
7.耳機分配
  8 個獨立軌道，每個軌道都有前後兩個輸出接口</t>
    <phoneticPr fontId="1" type="noConversion"/>
  </si>
  <si>
    <t>錄音監聽系統</t>
    <phoneticPr fontId="1" type="noConversion"/>
  </si>
  <si>
    <t>主動式監聽喇叭一對
 種類：四音路
 頻率響應範圍：64 Hz - 21 kHz
 高音單體：AMT RS1
 低音單體：4" ( 100 mm )
 擴大音量輸出：100 W ( 50 W 低音單體, 50 W 高音單體 )
 Limiter：有
監聽耳機
 ．耳機型式: 半開放式
 ．響應頻率: 15Hz ~ 25KHz
 ．音感度: 91 dB/mW (104 dB/V)
 ．阻抗: 55Ω
 ．最大輸入功率: 200mw
 ．接頭: 3.5mm, 6.33mm</t>
    <phoneticPr fontId="1" type="noConversion"/>
  </si>
  <si>
    <t xml:space="preserve"> 按鍵數： 88
 按鍵類型： 全配重Fatar TP / 100LR琴鍵
  其他控制器： Pitchbend, Mod Wheel
 編碼器/點數： 9 x旋轉編碼器
 推桿： 9個推桿
 專用運輸控制：MCU / HUI協議
 踏板輸入： 1 x 1/4吋（延音），1 x 1/4吋（表情），3 x 1/4吋（輔助踏板）
 MIDI I / O： 輸入/輸出/Thru/ USB
 USB： 1 x B型
 其他I / O： CV; Pitch out, Gate out, Mod 1, Mod 2, CV in
 電腦連接： USB</t>
    <phoneticPr fontId="1" type="noConversion"/>
  </si>
  <si>
    <t>雷射高亮度工程投影機</t>
    <phoneticPr fontId="1" type="noConversion"/>
  </si>
  <si>
    <t>最高支援解析度 4096x2160
雷射光源
彩色亮度 10000流明
視頻相容性 適用於NTSC/PAL/SECAM系統
電腦相容PC/WQXGA/WUXGA/UXGA/SXGA/XGA/SVGA</t>
    <phoneticPr fontId="1" type="noConversion"/>
  </si>
  <si>
    <t>混⾳控制平台</t>
    <phoneticPr fontId="1" type="noConversion"/>
  </si>
  <si>
    <t>混⾳控制平台軌輸入 20個頻道聲音推桿
 ８組麥克風前級輸入
 １６組單聲道頻道
 ４組立體聲頻道（可切換單聲道軌道）
 １８組５００系列控制通道
 ４組立體聲外接輸出</t>
    <phoneticPr fontId="1" type="noConversion"/>
  </si>
  <si>
    <t>專業錄音室系統</t>
    <phoneticPr fontId="1" type="noConversion"/>
  </si>
  <si>
    <t>錄音剪輯主機</t>
    <phoneticPr fontId="1" type="noConversion"/>
  </si>
  <si>
    <t>M1 Max 配備 10 核心 CPU、24 核心 GPU、16 核心神經網路引擎
32GB 統一記憶體
512GB SSD 儲存裝置
正面：兩個 USB-C 埠、一個 SDXC 卡插槽
 背面：四個 Thunderbolt 4 埠、兩個 USB-A 埠、一個 HDMI 埠、一個 10Gb 乙太網路埠、一個 3.5 公釐耳機插孔
27吋Studio Display顯示器
5120 x 2880 解析度，每吋 218 像素
600 尼特亮度
支援 10 億種顏色
廣色域 (P3)
原彩顯示技術</t>
    <phoneticPr fontId="1" type="noConversion"/>
  </si>
  <si>
    <t>主控鍵盤</t>
    <phoneticPr fontId="1" type="noConversion"/>
  </si>
  <si>
    <t>表演藝術系</t>
    <phoneticPr fontId="1" type="noConversion"/>
  </si>
  <si>
    <t>音樂錄音與混音上課使用</t>
    <phoneticPr fontId="1" type="noConversion"/>
  </si>
  <si>
    <t>課程成果或活動紀錄、拍攝</t>
    <phoneticPr fontId="1" type="noConversion"/>
  </si>
  <si>
    <t>廣角變焦鏡頭</t>
    <phoneticPr fontId="1" type="noConversion"/>
  </si>
  <si>
    <t>顆</t>
    <phoneticPr fontId="1" type="noConversion"/>
  </si>
  <si>
    <t>搭配現有錄影設備，提供學生教學實習時，於外景錄影作業。以利教學所需，與學生實習製作品質。</t>
    <phoneticPr fontId="1" type="noConversion"/>
  </si>
  <si>
    <t>一對二無線麥克風</t>
    <phoneticPr fontId="1" type="noConversion"/>
  </si>
  <si>
    <t>RODE 一對二無線麥克風-WIGOII(或同等級以上)
電容式無線麥克風
頻率範圍 50Hz – 20kHz
全指向</t>
    <phoneticPr fontId="1" type="noConversion"/>
  </si>
  <si>
    <t>U-TAP SDI 影像擷取盒(或同等級以上)
3G-SDI、SMPTE-259/292/424 Looping Input
透過USB 3.0與桌機或筆電連接
透過USB 3.0介面供電
支援內嵌立體聲（Stereo Audio）</t>
    <phoneticPr fontId="1" type="noConversion"/>
  </si>
  <si>
    <t>HOLLYLAND – Accessories - 24 Wire Converter 二四線轉換器(或同等級以上)
4W音頻增益調整
 2線連接，直接供電
終端電阻開關，距離補償開關
電壓和靜電保護</t>
    <phoneticPr fontId="1" type="noConversion"/>
  </si>
  <si>
    <t>VMIX 桌上型導播機</t>
    <phoneticPr fontId="1" type="noConversion"/>
  </si>
  <si>
    <t>VMIX 4k pro版(或同等級以上)
PRIME Z790-P WIFI-CSM
美光 CT32G52C42U5 DDR5 5200/32G
美光 P5 PlUs 2.0TB M.2 PCle4.0(R/W:6600/50
ITEL Core 17-13700K處理器
SSD 860 EVO 2TB(MZ-76E2T0BW)固態硬碟</t>
    <phoneticPr fontId="1" type="noConversion"/>
  </si>
  <si>
    <t>繪圖剪輯影幕</t>
    <phoneticPr fontId="1" type="noConversion"/>
  </si>
  <si>
    <t>BenQ PD2705U 4K廣色域專業設計繪圖螢幕(或同等級以上)
27吋 3840*2160
符合99% SRGB、Rec.709國際標準色域
支援HDR10高動態範圍顯示</t>
    <phoneticPr fontId="1" type="noConversion"/>
  </si>
  <si>
    <t>電視</t>
    <phoneticPr fontId="1" type="noConversion"/>
  </si>
  <si>
    <t>50吋含以上
解析度	3840*2160 60p
HDMI
AC 110v</t>
    <phoneticPr fontId="1" type="noConversion"/>
  </si>
  <si>
    <t>轉播筆電</t>
    <phoneticPr fontId="1" type="noConversion"/>
  </si>
  <si>
    <t>TUF F15 FX507ZM-0021B12700H(或同等級以上)
處理器：2.3 GHz
記憶體：16GB DDR5 4800
硬碟：512GB M.2 NVMe™ PCIe® 3.0 SSD
獨立顯卡：NVIDIA® GeForce RTX™ 3060 GDDR6 6GB
螢幕：15.6’(薄邊框)/FHD 1920x1080 16:9/144</t>
    <phoneticPr fontId="1" type="noConversion"/>
  </si>
  <si>
    <t>數位音頻軟體</t>
    <phoneticPr fontId="1" type="noConversion"/>
  </si>
  <si>
    <t>Avid Pro Tools Studio 教育版(或同等級以上)，永久授權及一年期更新方案
iLok3 第三代 USB 鑰匙*3</t>
    <phoneticPr fontId="1" type="noConversion"/>
  </si>
  <si>
    <t>HD Plus 錄放影機</t>
    <phoneticPr fontId="1" type="noConversion"/>
  </si>
  <si>
    <t>影像擷取盒</t>
    <phoneticPr fontId="1" type="noConversion"/>
  </si>
  <si>
    <t>二四線轉換器</t>
    <phoneticPr fontId="1" type="noConversion"/>
  </si>
  <si>
    <t>影視傳播系</t>
    <phoneticPr fontId="1" type="noConversion"/>
  </si>
  <si>
    <t>影片專業剪輯使用</t>
    <phoneticPr fontId="1" type="noConversion"/>
  </si>
  <si>
    <t>主要以提供新聞採訪需求，可機動依活動彈性支援使用，或擴充系所教學實習所需、支援各種靜態、動態拍攝工作。</t>
    <phoneticPr fontId="1" type="noConversion"/>
  </si>
  <si>
    <t>寬頻雙功定向對數天線</t>
    <phoneticPr fontId="1" type="noConversion"/>
  </si>
  <si>
    <t>AT-90W(或同等級以上)
UHF 480 ~ 960 MHz
內建連續可調0 ~ 12 dB增益</t>
    <phoneticPr fontId="1" type="noConversion"/>
  </si>
  <si>
    <t>劇場內部對話系統</t>
    <phoneticPr fontId="1" type="noConversion"/>
  </si>
  <si>
    <t>主機Clear-Com MS-704(或同等級以上)
4-Channel 2RU內建喇叭主機
自動短路保護
3中斷 IFB channels
4台子機Clear-Com RS-703+耳機:Clear-ComCC-300 *4</t>
    <phoneticPr fontId="1" type="noConversion"/>
  </si>
  <si>
    <t>多功能實驗劇場演出</t>
    <phoneticPr fontId="1" type="noConversion"/>
  </si>
  <si>
    <t>戲劇系</t>
    <phoneticPr fontId="1" type="noConversion"/>
  </si>
  <si>
    <t>數位多功能講桌</t>
    <phoneticPr fontId="1" type="noConversion"/>
  </si>
  <si>
    <t>強化專業教室教學設備，以達到培養學生務實致用之技術能力</t>
    <phoneticPr fontId="1" type="noConversion"/>
  </si>
  <si>
    <t>化妝品應用系</t>
    <phoneticPr fontId="1" type="noConversion"/>
  </si>
  <si>
    <t>廣角鏡頭</t>
    <phoneticPr fontId="1" type="noConversion"/>
  </si>
  <si>
    <t>010-00</t>
    <phoneticPr fontId="1" type="noConversion"/>
  </si>
  <si>
    <t>011-00</t>
    <phoneticPr fontId="1" type="noConversion"/>
  </si>
  <si>
    <t>012-00</t>
    <phoneticPr fontId="1" type="noConversion"/>
  </si>
  <si>
    <t>013-00</t>
    <phoneticPr fontId="1" type="noConversion"/>
  </si>
  <si>
    <r>
      <t xml:space="preserve">SONY FE PZ 16-35mm F4 G </t>
    </r>
    <r>
      <rPr>
        <sz val="10"/>
        <rFont val="標楷體"/>
        <family val="4"/>
        <charset val="136"/>
      </rPr>
      <t>鏡頭 SELP1635G(或同等級以上)
接環	Sony E 接環
格式	35 mm 全片幅
焦距 (mm)	16 - 35</t>
    </r>
    <phoneticPr fontId="1" type="noConversion"/>
  </si>
  <si>
    <t>SK-130 JECTOR 
1. 機體材質:採用1.2mm~2.0mm鋼板搭配木紋密集板材，附安全鎖，兩邊與後機箱蓋採用2.0mm全木紋密集板材質。
2. 機體尺寸:(W)640x(D)705x(H)1115mm 附安全鎖
3. 操作平台:具有265x607mm平台，便於操作使用
4. 螢幕面孔:適用範圍520x310mm(一般15～22吋液晶螢幕) 具有下潛式調整仰 角功能，可任意調整觀看角度(20~40度)
5. 台板扶手:提供左右扶手功能，讓演講者握扶，尺寸45mm
6. 鍵盤滑鼠架:隱藏式，滑軌抽拉，可容納標準鍵盤及滑鼠
7. 讀卡機座:可外接讀卡機使用
8. 麥克風收藏盒:具有線麥克風及5米麥克風線收藏盒便於收納使用
9. 輔助台板:右側具抽拉式大型485×435mm輔助台板，承重25公斤，可放置筆 記型電腦、資料提示機等；並具收藏連接線功能
10. 活動輪腳柱:機底具3吋活動輪四只，其中二只具煞車功能
11. 擴充性:可擴充指紋辨視管理系統、網路防盜及網路管理系統
12. 麥克風:提供電容式鵝頸麥克風及有線麥克風，附5米連接線
13. 照明:可擴充鵝頸式白光LED省電照明燈具
14. 擴音系統:輸出功率60W，音質穩定
15. 喇叭:提供30W高功率喇叭二只
16. DVD退片孔:具DVD播放機預留退片孔位
17 密碼:使用者需事先輸入正確密碼，方可啟動講桌功能
18.省電:講桌具省電裝置，50分鐘未使用自動關閉電源
19. 支援HDMI 4進2出短矩陣切換器可在面板操控
講桌基本設備：
1、多功能控制主機與面板採分離式設計便於維修更換，主機安裝於下櫃體。
   主機提供VGA訊號3組輸入及2組輸出功能。
   主機提供AV訊號5組輸入及2組輸出功能。
   主機提供電容式及動圈式麥克風輸入各一組。
   主機提供4組電源輸出插座。
   主機提供6組IR學習接口。
2、36鍵薄膜式按鍵面板，具LED燈號顯示設備狀態。
   面板安裝於第一層抽屜便於操作及安全鎖保護。
3、內置高功率擴大機，輸出60W
4、高效率喇叭，輸出30W*2只，安裝固定於前門片。
5、電容式上下雙軟管鵝頸麥克風*1支、長度600mm，安裝固定於檯面。
6、動圈式有線麥克風+5米線*1支，收納於前門片麥克風收納盒。
7、多功能訊號輸出入專用訊號線*1組，收納於大型輔助檯面置線盒。
8、HDMI切換器(4in/2out) *1台(須由控制面板控制此切換器鐵質數位電子講桌
(含以上)</t>
    <phoneticPr fontId="1" type="noConversion"/>
  </si>
  <si>
    <t>餐飲管理系*1、化妝品應用系*1</t>
    <phoneticPr fontId="1" type="noConversion"/>
  </si>
  <si>
    <t>電動銀幕(三)</t>
    <phoneticPr fontId="1" type="noConversion"/>
  </si>
  <si>
    <r>
      <t xml:space="preserve"> 120"</t>
    </r>
    <r>
      <rPr>
        <sz val="12"/>
        <color theme="1"/>
        <rFont val="標楷體"/>
        <family val="4"/>
        <charset val="136"/>
      </rPr>
      <t>電動銀幕 ( 16:10 )
含:電動銀幕用支撐吊架,安裝</t>
    </r>
    <phoneticPr fontId="1" type="noConversion"/>
  </si>
  <si>
    <t>服飾設計系*1、化妝品應用系*1</t>
    <phoneticPr fontId="1" type="noConversion"/>
  </si>
  <si>
    <t>窗型冷氣機</t>
  </si>
  <si>
    <t>(1)額定冷氣能力:7.1KW(含以上)
(2)能源效率比CSPF：4.17 kWh/kWh（含以上）
(3)電源電壓：220 / 60 V/Hz
(4)控制方式:附遙控器控制
(5)具自動韻律風向功能
(6)具冷氣與除濕功能
(7)含完整安裝固定</t>
    <phoneticPr fontId="1" type="noConversion"/>
  </si>
  <si>
    <t xml:space="preserve">專業教室空調設備提升，以提供優良的教學環境 </t>
    <phoneticPr fontId="1" type="noConversion"/>
  </si>
  <si>
    <t>觀光休閒系*1、織品技術管理研究所*2、化妝品應用系*1</t>
    <phoneticPr fontId="1" type="noConversion"/>
  </si>
  <si>
    <t>商用筆記型電腦</t>
    <phoneticPr fontId="1" type="noConversion"/>
  </si>
  <si>
    <t>商用電腦(一)</t>
    <phoneticPr fontId="1" type="noConversion"/>
  </si>
  <si>
    <t>電腦(二)</t>
    <phoneticPr fontId="1" type="noConversion"/>
  </si>
  <si>
    <t>銀幕</t>
    <phoneticPr fontId="1" type="noConversion"/>
  </si>
  <si>
    <t>全校</t>
    <phoneticPr fontId="1" type="noConversion"/>
  </si>
  <si>
    <t>投影機(一)</t>
    <phoneticPr fontId="1" type="noConversion"/>
  </si>
  <si>
    <t>投影機 (三)</t>
    <phoneticPr fontId="1" type="noConversion"/>
  </si>
  <si>
    <t>高教深耕計畫：
(一)教學創新精進
(二)產學連結
校務發展計畫：
A1院系特色發展與精進策略
A3實務研究與產學合作策略</t>
    <phoneticPr fontId="1" type="noConversion"/>
  </si>
  <si>
    <t>014-00</t>
    <phoneticPr fontId="1" type="noConversion"/>
  </si>
  <si>
    <t>015-00</t>
    <phoneticPr fontId="1" type="noConversion"/>
  </si>
  <si>
    <t>016-00</t>
    <phoneticPr fontId="1" type="noConversion"/>
  </si>
  <si>
    <t>017-00</t>
    <phoneticPr fontId="1" type="noConversion"/>
  </si>
  <si>
    <t>018-00</t>
    <phoneticPr fontId="1" type="noConversion"/>
  </si>
  <si>
    <t>019-00</t>
    <phoneticPr fontId="1" type="noConversion"/>
  </si>
  <si>
    <t>020-00</t>
    <phoneticPr fontId="1" type="noConversion"/>
  </si>
  <si>
    <t>021-00</t>
    <phoneticPr fontId="1" type="noConversion"/>
  </si>
  <si>
    <t>022-00</t>
    <phoneticPr fontId="1" type="noConversion"/>
  </si>
  <si>
    <t>023-00</t>
    <phoneticPr fontId="1" type="noConversion"/>
  </si>
  <si>
    <t>024-00</t>
    <phoneticPr fontId="1" type="noConversion"/>
  </si>
  <si>
    <t>025-00</t>
    <phoneticPr fontId="1" type="noConversion"/>
  </si>
  <si>
    <t>026-00</t>
    <phoneticPr fontId="1" type="noConversion"/>
  </si>
  <si>
    <t>027-00</t>
    <phoneticPr fontId="1" type="noConversion"/>
  </si>
  <si>
    <t>028-00</t>
    <phoneticPr fontId="1" type="noConversion"/>
  </si>
  <si>
    <t>029-00</t>
    <phoneticPr fontId="1" type="noConversion"/>
  </si>
  <si>
    <t>030-00</t>
    <phoneticPr fontId="1" type="noConversion"/>
  </si>
  <si>
    <t>031-00</t>
    <phoneticPr fontId="1" type="noConversion"/>
  </si>
  <si>
    <t>032-00</t>
    <phoneticPr fontId="1" type="noConversion"/>
  </si>
  <si>
    <t>033-00</t>
    <phoneticPr fontId="1" type="noConversion"/>
  </si>
  <si>
    <t>034-00</t>
    <phoneticPr fontId="1" type="noConversion"/>
  </si>
  <si>
    <t>035-00</t>
    <phoneticPr fontId="1" type="noConversion"/>
  </si>
  <si>
    <t>036-00</t>
    <phoneticPr fontId="1" type="noConversion"/>
  </si>
  <si>
    <t>037-00</t>
    <phoneticPr fontId="1" type="noConversion"/>
  </si>
  <si>
    <t>038-00</t>
    <phoneticPr fontId="1" type="noConversion"/>
  </si>
  <si>
    <t>039-00</t>
    <phoneticPr fontId="1" type="noConversion"/>
  </si>
  <si>
    <t>040-00</t>
    <phoneticPr fontId="1" type="noConversion"/>
  </si>
  <si>
    <t>041-00</t>
    <phoneticPr fontId="1" type="noConversion"/>
  </si>
  <si>
    <t>042-00</t>
    <phoneticPr fontId="1" type="noConversion"/>
  </si>
  <si>
    <t>043-00</t>
    <phoneticPr fontId="1" type="noConversion"/>
  </si>
  <si>
    <t>044-00</t>
    <phoneticPr fontId="1" type="noConversion"/>
  </si>
  <si>
    <t>045-00</t>
    <phoneticPr fontId="1" type="noConversion"/>
  </si>
  <si>
    <t>047-00</t>
    <phoneticPr fontId="1" type="noConversion"/>
  </si>
  <si>
    <t>048-00</t>
    <phoneticPr fontId="1" type="noConversion"/>
  </si>
  <si>
    <t>049-00</t>
    <phoneticPr fontId="1" type="noConversion"/>
  </si>
  <si>
    <t>050-00</t>
    <phoneticPr fontId="1" type="noConversion"/>
  </si>
  <si>
    <t>050-01</t>
    <phoneticPr fontId="1" type="noConversion"/>
  </si>
  <si>
    <t>050-02</t>
    <phoneticPr fontId="1" type="noConversion"/>
  </si>
  <si>
    <t>050-03</t>
    <phoneticPr fontId="1" type="noConversion"/>
  </si>
  <si>
    <t>051-00</t>
    <phoneticPr fontId="1" type="noConversion"/>
  </si>
  <si>
    <t>051-01</t>
    <phoneticPr fontId="1" type="noConversion"/>
  </si>
  <si>
    <t>051-02</t>
    <phoneticPr fontId="1" type="noConversion"/>
  </si>
  <si>
    <t>051-03</t>
    <phoneticPr fontId="1" type="noConversion"/>
  </si>
  <si>
    <t>052-00</t>
    <phoneticPr fontId="1" type="noConversion"/>
  </si>
  <si>
    <t>052-01</t>
    <phoneticPr fontId="1" type="noConversion"/>
  </si>
  <si>
    <t>052-02</t>
    <phoneticPr fontId="1" type="noConversion"/>
  </si>
  <si>
    <t>053-03</t>
    <phoneticPr fontId="1" type="noConversion"/>
  </si>
  <si>
    <t>054-00</t>
    <phoneticPr fontId="1" type="noConversion"/>
  </si>
  <si>
    <t>伺服器</t>
  </si>
  <si>
    <t xml:space="preserve">1.Intel Xeon Silver系列12核心 2.1GHz2顆(含以上)
2.VMware vSphere Standard 
3.SAS 1TB*3 (含以上)
4.32GB*2 ECC DDR4-2667 SDRAM(含以上)
5.機架式 24X
</t>
  </si>
  <si>
    <t>提升圖書館自動化環境</t>
  </si>
  <si>
    <t>冷氣</t>
  </si>
  <si>
    <t>1.14.0kW(含)以上，壁掛式，能源效率1級
禾聯HERAN HI-GK140/HO-GK140S(變頻)
(或同級品)
2.銅管3/6  120米
(含安裝)</t>
  </si>
  <si>
    <t>改善圖書館閱覽環境</t>
  </si>
  <si>
    <t>1.14.0kW(含)以上，壁掛式，能源效率1級
禾聯HERAN HI-GK140/HO-GK140S(變頻)
(或同級品)
2.銅管3/6  31米
(含安裝)</t>
  </si>
  <si>
    <t>001</t>
    <phoneticPr fontId="1" type="noConversion"/>
  </si>
  <si>
    <t>002</t>
    <phoneticPr fontId="1" type="noConversion"/>
  </si>
  <si>
    <t>003</t>
    <phoneticPr fontId="1" type="noConversion"/>
  </si>
  <si>
    <t>校務發展計畫：
A精進教學創新與研究發展
B-完善學生輔導與校園環安
E推動高教公共性與社會責任
高教深耕計畫：
(一)教學創新精進
(二)產學連結
(四)善盡社會責任</t>
    <phoneticPr fontId="1" type="noConversion"/>
  </si>
  <si>
    <t>高教深耕計畫：
(一)教學創新精進
(二)產學連結
(四)善盡社會責任
校務發展計畫：
A2數位學習與創新教學策略
B2友善校園與優化設備策略
E3社區服務與資源共享策略</t>
    <phoneticPr fontId="1" type="noConversion"/>
  </si>
  <si>
    <t>V</t>
  </si>
  <si>
    <t>批</t>
  </si>
  <si>
    <t>全校師生閱覽</t>
  </si>
  <si>
    <t>11月</t>
  </si>
  <si>
    <t>01-0</t>
  </si>
  <si>
    <t>冷氣</t>
    <phoneticPr fontId="1" type="noConversion"/>
  </si>
  <si>
    <t xml:space="preserve">1.冷氣能力：25.0kW(含以上)
2.電器特性：
  全入力6.69kw
  全電流12.4A
  啟動電流95A
3.外型尺寸：
  高1520mm±10%
  寬1540mm±10%
  深490mm±10%
4.6分管X2,5分管
5.排水管配置
6.2.0X3C控制線
7.主電源配置
(以上均含以上)
</t>
    <phoneticPr fontId="1" type="noConversion"/>
  </si>
  <si>
    <t>社團使用</t>
    <phoneticPr fontId="1" type="noConversion"/>
  </si>
  <si>
    <t>各社團使用</t>
    <phoneticPr fontId="1" type="noConversion"/>
  </si>
  <si>
    <t xml:space="preserve">校務發展計畫：
B.完善學生輔導與校園環安
E推動高教公共性與社會責任
高教深耕計畫：
(三)提升高教公共性
(四)善盡社會責任
</t>
    <phoneticPr fontId="1" type="noConversion"/>
  </si>
  <si>
    <t>02-0</t>
    <phoneticPr fontId="1" type="noConversion"/>
  </si>
  <si>
    <t>籃球發球機</t>
    <phoneticPr fontId="1" type="noConversion"/>
  </si>
  <si>
    <t xml:space="preserve">1.淨重：125kg±10%
2.尺寸：
 展開：
 166*227*363cm±10%
 未展開：
 90*64*165cm±10%
3.使用電源：
  交流電110V/220V。
4.裝球容量：1~5顆
5.發球高度：1.2-2m水平角度175度(含以上)
6.發球頻率：2.7-6秒/球
(含以上)
7.功率：150W
8.適用球尺寸：6號球、7號球
9.發球速度：
  20km/hr(含以上)
</t>
    <phoneticPr fontId="1" type="noConversion"/>
  </si>
  <si>
    <t>社團活動、學校活動使用</t>
    <phoneticPr fontId="1" type="noConversion"/>
  </si>
  <si>
    <t>籃球社、全校性活動使用</t>
    <phoneticPr fontId="1" type="noConversion"/>
  </si>
  <si>
    <t>高教深耕計畫：
(三)提升高教公共性
(四)善盡社會責任
校務發展計畫：
B1學生生活與生涯輔導策略
E3社區服務與資源共享策略</t>
    <phoneticPr fontId="1" type="noConversion"/>
  </si>
  <si>
    <t>監視系統</t>
  </si>
  <si>
    <t>1.1080P(2百萬畫素)高解析紅外線彩色CCD攝影機（附一體 成型鋁合金防護罩）10台.
2.1080P(2百萬畫素)高解析半型紅外線彩色CCD攝影機1台.
3.16 Port DVR錄放影設備(最新H.264壓縮技術.240張/秒錄影.4000G SATA硬碟) 2台 
4.15U掛壁型機櫃1組.
5.HDMI 1對4切換器1組
6.以上設備規範(含原校區監控系統整合，配管，配線(HDMI -規格2.1含以上、同軸電纜-規格5C 168編 (高晶體純銅) 含以上、電源線-規格 600V聚氯乙烯絕緣及被覆電纜(VVF),CNS認證,安全電流:20A,長度:一卷100碼=91.4公尺,重量:11.8KG,線徑:2.0mm,線色:2芯/黑色/白色；適用:插座/電源開關控制線含以上、網路線CAT8含以上，五金另料，設備安裝及校正）
7.桌上型電腦*1組
7-1.Core i7 2.5GHz 
7-2.DDR4 2666 16G RAM 
7-3.Intel X299 晶片 
7-4.24X SATA DVD 燒錄機 
7-5.SSD High Speed 480M 1TB 
7-6.WD HDD 7200 轉 2TB  
7-7.多媒體鍵盤滑鼠 
7-8.專業繪圖晶片顯示卡： 
7-9.記憶體容量：4GB DDR5 
7-10.記憶體介面：64位元 
7-11.記憶體頻寬：29GB/s 
7-12.輸出：Dual DVI-I 、DisplayPort 
7-13.最大耗電量：41W 
7-14.550W 銅牌Power電源轉換效率
7-15.Windows 10 Pro 作業系統 
7-16.以上規格同級品含以上
8.ASUSH-S501MD-512400030W 桌上型電腦*2組
  I5-12400/8GB DDR4 /1TB HDD+512G
  SSD/UMA/DVDRW/無讀卡機/WIFI/WIN11/3
9.螢幕
9-1廣視角螢幕(24型/FHD/HDMI/喇叭/MVA)*1組
9-2 4K 廣視角螢幕(43型/UHD/HDMI/IPS/喇叭)*1組
9-3 24型IPS廣視角螢幕23.8''Wide Screen/IPS/1920x1080/75Hz/
HDMI+DP+D-Sub+耳機孔/低藍光不閃屏/可壁掛*1組
10.黑白雷射印表機*1組
10-1 紙匣 1：76 x 127 至 216 x 356 mm
10-2.黑白（A4，標準）：最多達 38 ppm
10-3 黑白（最佳）：HP FastRes1200（可增強至 4800 x 600 dpi)
10-4 標準：256MB DRAM
10-5 標籤最高月印量:最多達 80,0
10-6 原廠保固一年
10-7 以上規格同級品含以上</t>
  </si>
  <si>
    <t>提升校園安全監控與掌握。</t>
  </si>
  <si>
    <t>環安中心</t>
  </si>
  <si>
    <t>校務發展計畫：
B.完善學生輔導與校園環安
E推動高教公共性與社會責任
高教深耕計畫：
(三)提升高教公共性
(四)善盡社會責任</t>
  </si>
  <si>
    <t>校園安全</t>
  </si>
  <si>
    <t>1-0</t>
    <phoneticPr fontId="1" type="noConversion"/>
  </si>
  <si>
    <t>高教深耕計畫：
(三)提升高教公共性
(四)善盡社會責任
校務發展計畫：
B2友善校園與優化設備策略
E3社區服務與資源共享策略</t>
    <phoneticPr fontId="1" type="noConversion"/>
  </si>
  <si>
    <t>2-0</t>
    <phoneticPr fontId="1" type="noConversion"/>
  </si>
  <si>
    <t>實驗實習</t>
  </si>
  <si>
    <t>2-1</t>
    <phoneticPr fontId="1" type="noConversion"/>
  </si>
  <si>
    <t>2-2</t>
    <phoneticPr fontId="1" type="noConversion"/>
  </si>
  <si>
    <t>3-0</t>
    <phoneticPr fontId="1" type="noConversion"/>
  </si>
  <si>
    <t>3-1</t>
    <phoneticPr fontId="1" type="noConversion"/>
  </si>
  <si>
    <t>3-2</t>
  </si>
  <si>
    <t>3-3</t>
  </si>
  <si>
    <t>3-4</t>
  </si>
  <si>
    <t>3-5</t>
    <phoneticPr fontId="1" type="noConversion"/>
  </si>
  <si>
    <t>分離式冷氣(一 )</t>
    <phoneticPr fontId="1" type="noConversion"/>
  </si>
  <si>
    <t>分離式冷氣機(三)</t>
    <phoneticPr fontId="1" type="noConversion"/>
  </si>
  <si>
    <t>分離式冷暖氣機(一)</t>
    <phoneticPr fontId="1" type="noConversion"/>
  </si>
  <si>
    <t>分離式冷暖氣機(二)</t>
    <phoneticPr fontId="1" type="noConversion"/>
  </si>
  <si>
    <t>●冷氣能力： 7.4KW(含)以上
●電源電壓： 220 / 60 V/Hz
●除濕能力： 4.8 L/h(含)以上
●運轉電流： 10.0 Amp
●消耗電力： 2181 W(含)以下
●能源效率比CSPF：4.17 kWh/kWh(含)以上
●每台包含安裝●參考廠牌型號：HERAN禾聯HW-GL72</t>
  </si>
  <si>
    <t>2-3</t>
    <phoneticPr fontId="1" type="noConversion"/>
  </si>
  <si>
    <t>046-00</t>
    <phoneticPr fontId="1" type="noConversion"/>
  </si>
  <si>
    <r>
      <t xml:space="preserve">Blackmagic HyperDeck Studio HD Plus </t>
    </r>
    <r>
      <rPr>
        <sz val="10"/>
        <rFont val="標楷體"/>
        <family val="4"/>
        <charset val="136"/>
      </rPr>
      <t>錄放影機(或同等級以上)
6G-SDI，能夠記錄和播放上至Ultra HD 30fps的ProRes影像
搭載SDI環通輸出和HDR支援。兩路6G-SDI輸出允許Fill和Key播放，最高1080p60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</si>
</sst>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8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5" xfId="0" applyNumberFormat="1" applyFont="1" applyBorder="1" applyAlignment="1">
      <alignment horizontal="right" vertical="top"/>
    </xf>
    <xf numFmtId="49" fontId="3" fillId="0" borderId="7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2" borderId="1" xfId="0" applyNumberFormat="1" applyFont="1" applyFill="1" applyBorder="1">
      <alignment vertical="center"/>
    </xf>
    <xf numFmtId="176" fontId="2" fillId="2" borderId="16" xfId="0" applyNumberFormat="1" applyFont="1" applyFill="1" applyBorder="1">
      <alignment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wrapText="1"/>
    </xf>
    <xf numFmtId="0" fontId="2" fillId="0" borderId="22" xfId="0" applyFont="1" applyBorder="1" applyAlignment="1">
      <alignment horizontal="center" vertical="top" shrinkToFit="1"/>
    </xf>
    <xf numFmtId="0" fontId="2" fillId="0" borderId="29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49" fontId="3" fillId="0" borderId="0" xfId="0" applyNumberFormat="1" applyFont="1" applyBorder="1" applyAlignment="1">
      <alignment horizontal="right" vertical="top"/>
    </xf>
    <xf numFmtId="49" fontId="3" fillId="0" borderId="8" xfId="0" applyNumberFormat="1" applyFont="1" applyBorder="1" applyAlignment="1">
      <alignment horizontal="right" vertical="top"/>
    </xf>
    <xf numFmtId="0" fontId="2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76" fontId="8" fillId="0" borderId="1" xfId="0" applyNumberFormat="1" applyFont="1" applyBorder="1" applyAlignment="1">
      <alignment vertical="center" wrapText="1"/>
    </xf>
    <xf numFmtId="176" fontId="8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76" fontId="9" fillId="0" borderId="1" xfId="0" applyNumberFormat="1" applyFont="1" applyBorder="1" applyAlignment="1">
      <alignment vertical="center" wrapText="1"/>
    </xf>
    <xf numFmtId="176" fontId="9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>
      <alignment vertical="center"/>
    </xf>
    <xf numFmtId="49" fontId="7" fillId="0" borderId="0" xfId="0" applyNumberFormat="1" applyFont="1" applyBorder="1" applyAlignment="1">
      <alignment horizontal="right" vertical="top"/>
    </xf>
    <xf numFmtId="49" fontId="7" fillId="0" borderId="8" xfId="0" applyNumberFormat="1" applyFont="1" applyBorder="1" applyAlignment="1">
      <alignment horizontal="right" vertical="top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>
      <alignment vertical="center"/>
    </xf>
    <xf numFmtId="176" fontId="9" fillId="2" borderId="1" xfId="0" applyNumberFormat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176" fontId="9" fillId="2" borderId="19" xfId="0" applyNumberFormat="1" applyFont="1" applyFill="1" applyBorder="1" applyAlignment="1">
      <alignment horizontal="center" vertical="center"/>
    </xf>
    <xf numFmtId="176" fontId="9" fillId="2" borderId="19" xfId="0" applyNumberFormat="1" applyFont="1" applyFill="1" applyBorder="1" applyAlignment="1">
      <alignment vertical="center"/>
    </xf>
    <xf numFmtId="176" fontId="9" fillId="2" borderId="22" xfId="0" applyNumberFormat="1" applyFont="1" applyFill="1" applyBorder="1" applyAlignment="1">
      <alignment vertical="center"/>
    </xf>
    <xf numFmtId="176" fontId="9" fillId="0" borderId="19" xfId="0" applyNumberFormat="1" applyFont="1" applyBorder="1" applyAlignment="1">
      <alignment vertical="center"/>
    </xf>
    <xf numFmtId="176" fontId="9" fillId="0" borderId="22" xfId="0" applyNumberFormat="1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49" fontId="2" fillId="0" borderId="18" xfId="0" applyNumberFormat="1" applyFont="1" applyBorder="1">
      <alignment vertical="center"/>
    </xf>
    <xf numFmtId="0" fontId="9" fillId="0" borderId="13" xfId="0" applyFont="1" applyBorder="1" applyAlignment="1">
      <alignment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 shrinkToFit="1"/>
    </xf>
    <xf numFmtId="0" fontId="8" fillId="0" borderId="19" xfId="0" applyFont="1" applyBorder="1" applyAlignment="1">
      <alignment vertical="center" wrapText="1" shrinkToFit="1"/>
    </xf>
    <xf numFmtId="0" fontId="8" fillId="0" borderId="22" xfId="0" applyFont="1" applyBorder="1" applyAlignment="1">
      <alignment vertical="center" wrapText="1" shrinkToFit="1"/>
    </xf>
    <xf numFmtId="49" fontId="7" fillId="0" borderId="18" xfId="0" applyNumberFormat="1" applyFont="1" applyBorder="1">
      <alignment vertical="center"/>
    </xf>
    <xf numFmtId="0" fontId="8" fillId="0" borderId="19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8" xfId="0" applyFont="1" applyBorder="1" applyAlignment="1">
      <alignment vertical="top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 wrapText="1"/>
    </xf>
    <xf numFmtId="176" fontId="9" fillId="0" borderId="22" xfId="0" applyNumberFormat="1" applyFont="1" applyBorder="1" applyAlignment="1">
      <alignment horizontal="center" vertical="center" wrapText="1"/>
    </xf>
    <xf numFmtId="176" fontId="9" fillId="2" borderId="19" xfId="0" applyNumberFormat="1" applyFont="1" applyFill="1" applyBorder="1" applyAlignment="1">
      <alignment horizontal="center" vertical="center" wrapText="1"/>
    </xf>
    <xf numFmtId="176" fontId="9" fillId="2" borderId="22" xfId="0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20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zoomScale="75" zoomScaleNormal="75" workbookViewId="0">
      <selection activeCell="L83" sqref="L83"/>
    </sheetView>
  </sheetViews>
  <sheetFormatPr defaultColWidth="8.81640625" defaultRowHeight="15.5" x14ac:dyDescent="0.4"/>
  <cols>
    <col min="1" max="1" width="7.6328125" style="1" customWidth="1"/>
    <col min="2" max="2" width="7.6328125" style="36" customWidth="1"/>
    <col min="3" max="3" width="14" style="1" customWidth="1"/>
    <col min="4" max="4" width="29.453125" style="1" customWidth="1"/>
    <col min="5" max="5" width="6.08984375" style="1" customWidth="1"/>
    <col min="6" max="6" width="5.453125" style="1" customWidth="1"/>
    <col min="7" max="7" width="11.36328125" style="1" customWidth="1"/>
    <col min="8" max="8" width="13.6328125" style="1" customWidth="1"/>
    <col min="9" max="9" width="11.1796875" style="1" customWidth="1"/>
    <col min="10" max="10" width="10.08984375" style="1" customWidth="1"/>
    <col min="11" max="11" width="16.08984375" style="1" customWidth="1"/>
    <col min="12" max="12" width="8.08984375" style="1" customWidth="1"/>
    <col min="13" max="13" width="6.6328125" style="1" customWidth="1"/>
    <col min="14" max="16384" width="8.81640625" style="1"/>
  </cols>
  <sheetData>
    <row r="1" spans="1:13" ht="35.15" customHeight="1" x14ac:dyDescent="0.4">
      <c r="A1" s="96" t="s">
        <v>32</v>
      </c>
      <c r="B1" s="96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15" customHeight="1" thickBot="1" x14ac:dyDescent="0.45">
      <c r="A2" s="1" t="s">
        <v>38</v>
      </c>
    </row>
    <row r="3" spans="1:13" ht="65" customHeight="1" thickTop="1" x14ac:dyDescent="0.4">
      <c r="A3" s="26" t="s">
        <v>40</v>
      </c>
      <c r="B3" s="37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6" t="s">
        <v>13</v>
      </c>
      <c r="M3" s="7" t="s">
        <v>12</v>
      </c>
    </row>
    <row r="4" spans="1:13" ht="179.4" customHeight="1" x14ac:dyDescent="0.4">
      <c r="A4" s="86" t="s">
        <v>259</v>
      </c>
      <c r="B4" s="38" t="s">
        <v>57</v>
      </c>
      <c r="C4" s="30" t="s">
        <v>41</v>
      </c>
      <c r="D4" s="30" t="s">
        <v>42</v>
      </c>
      <c r="E4" s="33">
        <v>13</v>
      </c>
      <c r="F4" s="33" t="s">
        <v>43</v>
      </c>
      <c r="G4" s="31">
        <v>19700</v>
      </c>
      <c r="H4" s="32">
        <v>256100</v>
      </c>
      <c r="I4" s="30" t="s">
        <v>44</v>
      </c>
      <c r="J4" s="30" t="s">
        <v>45</v>
      </c>
      <c r="K4" s="30" t="s">
        <v>56</v>
      </c>
      <c r="L4" s="9" t="s">
        <v>54</v>
      </c>
      <c r="M4" s="10"/>
    </row>
    <row r="5" spans="1:13" ht="153.65" customHeight="1" x14ac:dyDescent="0.4">
      <c r="A5" s="87"/>
      <c r="B5" s="38" t="s">
        <v>58</v>
      </c>
      <c r="C5" s="30" t="s">
        <v>46</v>
      </c>
      <c r="D5" s="30" t="s">
        <v>47</v>
      </c>
      <c r="E5" s="33">
        <v>13</v>
      </c>
      <c r="F5" s="33" t="s">
        <v>43</v>
      </c>
      <c r="G5" s="31">
        <v>13680</v>
      </c>
      <c r="H5" s="32">
        <v>177840</v>
      </c>
      <c r="I5" s="30" t="s">
        <v>44</v>
      </c>
      <c r="J5" s="30" t="s">
        <v>45</v>
      </c>
      <c r="K5" s="30" t="s">
        <v>56</v>
      </c>
      <c r="L5" s="9" t="s">
        <v>54</v>
      </c>
      <c r="M5" s="10"/>
    </row>
    <row r="6" spans="1:13" ht="235.25" customHeight="1" x14ac:dyDescent="0.4">
      <c r="A6" s="87"/>
      <c r="B6" s="38" t="s">
        <v>59</v>
      </c>
      <c r="C6" s="30" t="s">
        <v>48</v>
      </c>
      <c r="D6" s="30" t="s">
        <v>49</v>
      </c>
      <c r="E6" s="33">
        <v>13</v>
      </c>
      <c r="F6" s="33" t="s">
        <v>43</v>
      </c>
      <c r="G6" s="31">
        <v>12930</v>
      </c>
      <c r="H6" s="32">
        <v>168090</v>
      </c>
      <c r="I6" s="30" t="s">
        <v>44</v>
      </c>
      <c r="J6" s="30" t="s">
        <v>45</v>
      </c>
      <c r="K6" s="30" t="s">
        <v>56</v>
      </c>
      <c r="L6" s="9" t="s">
        <v>54</v>
      </c>
      <c r="M6" s="10"/>
    </row>
    <row r="7" spans="1:13" ht="409.6" customHeight="1" x14ac:dyDescent="0.4">
      <c r="A7" s="87"/>
      <c r="B7" s="108" t="s">
        <v>60</v>
      </c>
      <c r="C7" s="106" t="s">
        <v>50</v>
      </c>
      <c r="D7" s="104" t="s">
        <v>51</v>
      </c>
      <c r="E7" s="106">
        <v>1</v>
      </c>
      <c r="F7" s="106" t="s">
        <v>52</v>
      </c>
      <c r="G7" s="110">
        <v>447360</v>
      </c>
      <c r="H7" s="112">
        <v>447360</v>
      </c>
      <c r="I7" s="106" t="s">
        <v>53</v>
      </c>
      <c r="J7" s="106" t="s">
        <v>45</v>
      </c>
      <c r="K7" s="89"/>
      <c r="L7" s="89" t="s">
        <v>55</v>
      </c>
      <c r="M7" s="84"/>
    </row>
    <row r="8" spans="1:13" ht="110.4" customHeight="1" x14ac:dyDescent="0.4">
      <c r="A8" s="87"/>
      <c r="B8" s="109"/>
      <c r="C8" s="107"/>
      <c r="D8" s="105"/>
      <c r="E8" s="107"/>
      <c r="F8" s="107"/>
      <c r="G8" s="111"/>
      <c r="H8" s="113"/>
      <c r="I8" s="107"/>
      <c r="J8" s="107"/>
      <c r="K8" s="90"/>
      <c r="L8" s="90"/>
      <c r="M8" s="85"/>
    </row>
    <row r="9" spans="1:13" ht="138.65" customHeight="1" x14ac:dyDescent="0.4">
      <c r="A9" s="87"/>
      <c r="B9" s="38" t="s">
        <v>68</v>
      </c>
      <c r="C9" s="46" t="s">
        <v>82</v>
      </c>
      <c r="D9" s="30" t="s">
        <v>83</v>
      </c>
      <c r="E9" s="42">
        <v>1</v>
      </c>
      <c r="F9" s="42" t="s">
        <v>43</v>
      </c>
      <c r="G9" s="43">
        <v>55000</v>
      </c>
      <c r="H9" s="44">
        <v>55000</v>
      </c>
      <c r="I9" s="30" t="s">
        <v>66</v>
      </c>
      <c r="J9" s="30" t="s">
        <v>67</v>
      </c>
      <c r="K9" s="9"/>
      <c r="L9" s="9" t="s">
        <v>69</v>
      </c>
      <c r="M9" s="10"/>
    </row>
    <row r="10" spans="1:13" ht="170.4" customHeight="1" x14ac:dyDescent="0.4">
      <c r="A10" s="87"/>
      <c r="B10" s="38" t="s">
        <v>81</v>
      </c>
      <c r="C10" s="46" t="s">
        <v>64</v>
      </c>
      <c r="D10" s="30" t="s">
        <v>65</v>
      </c>
      <c r="E10" s="42">
        <v>1</v>
      </c>
      <c r="F10" s="42" t="s">
        <v>43</v>
      </c>
      <c r="G10" s="43">
        <v>46015</v>
      </c>
      <c r="H10" s="44">
        <v>46015</v>
      </c>
      <c r="I10" s="30" t="s">
        <v>66</v>
      </c>
      <c r="J10" s="30" t="s">
        <v>67</v>
      </c>
      <c r="K10" s="9"/>
      <c r="L10" s="9" t="s">
        <v>69</v>
      </c>
      <c r="M10" s="10"/>
    </row>
    <row r="11" spans="1:13" ht="389.4" customHeight="1" x14ac:dyDescent="0.4">
      <c r="A11" s="87"/>
      <c r="B11" s="38" t="s">
        <v>103</v>
      </c>
      <c r="C11" s="46" t="s">
        <v>95</v>
      </c>
      <c r="D11" s="30" t="s">
        <v>96</v>
      </c>
      <c r="E11" s="42">
        <v>3</v>
      </c>
      <c r="F11" s="42" t="s">
        <v>43</v>
      </c>
      <c r="G11" s="43">
        <v>96500</v>
      </c>
      <c r="H11" s="44">
        <v>289500</v>
      </c>
      <c r="I11" s="30" t="s">
        <v>97</v>
      </c>
      <c r="J11" s="30" t="s">
        <v>98</v>
      </c>
      <c r="K11" s="9"/>
      <c r="L11" s="9" t="s">
        <v>69</v>
      </c>
      <c r="M11" s="10"/>
    </row>
    <row r="12" spans="1:13" ht="121.5" x14ac:dyDescent="0.4">
      <c r="A12" s="87"/>
      <c r="B12" s="38" t="s">
        <v>104</v>
      </c>
      <c r="C12" s="46" t="s">
        <v>99</v>
      </c>
      <c r="D12" s="30" t="s">
        <v>100</v>
      </c>
      <c r="E12" s="42">
        <v>2</v>
      </c>
      <c r="F12" s="42" t="s">
        <v>43</v>
      </c>
      <c r="G12" s="43">
        <v>23357</v>
      </c>
      <c r="H12" s="44">
        <v>46714</v>
      </c>
      <c r="I12" s="30" t="s">
        <v>97</v>
      </c>
      <c r="J12" s="30" t="s">
        <v>98</v>
      </c>
      <c r="K12" s="9"/>
      <c r="L12" s="9" t="s">
        <v>69</v>
      </c>
      <c r="M12" s="10"/>
    </row>
    <row r="13" spans="1:13" ht="27" x14ac:dyDescent="0.4">
      <c r="A13" s="87"/>
      <c r="B13" s="38" t="s">
        <v>105</v>
      </c>
      <c r="C13" s="46" t="s">
        <v>237</v>
      </c>
      <c r="D13" s="30" t="s">
        <v>91</v>
      </c>
      <c r="E13" s="42">
        <v>1</v>
      </c>
      <c r="F13" s="42" t="s">
        <v>92</v>
      </c>
      <c r="G13" s="43">
        <v>29969</v>
      </c>
      <c r="H13" s="44">
        <f t="shared" ref="H13:H63" si="0">E13*G13</f>
        <v>29969</v>
      </c>
      <c r="I13" s="30" t="s">
        <v>87</v>
      </c>
      <c r="J13" s="30" t="s">
        <v>88</v>
      </c>
      <c r="K13" s="9"/>
      <c r="L13" s="9" t="s">
        <v>69</v>
      </c>
      <c r="M13" s="10"/>
    </row>
    <row r="14" spans="1:13" ht="165.65" customHeight="1" x14ac:dyDescent="0.4">
      <c r="A14" s="87"/>
      <c r="B14" s="38" t="s">
        <v>238</v>
      </c>
      <c r="C14" s="30" t="s">
        <v>129</v>
      </c>
      <c r="D14" s="30" t="s">
        <v>120</v>
      </c>
      <c r="E14" s="42">
        <v>2</v>
      </c>
      <c r="F14" s="42" t="s">
        <v>43</v>
      </c>
      <c r="G14" s="43">
        <v>170000</v>
      </c>
      <c r="H14" s="44">
        <v>340000</v>
      </c>
      <c r="I14" s="30" t="s">
        <v>121</v>
      </c>
      <c r="J14" s="30" t="s">
        <v>122</v>
      </c>
      <c r="K14" s="9"/>
      <c r="L14" s="9" t="s">
        <v>69</v>
      </c>
      <c r="M14" s="10"/>
    </row>
    <row r="15" spans="1:13" ht="40.5" x14ac:dyDescent="0.4">
      <c r="A15" s="87"/>
      <c r="B15" s="38" t="s">
        <v>239</v>
      </c>
      <c r="C15" s="30" t="s">
        <v>130</v>
      </c>
      <c r="D15" s="30" t="s">
        <v>123</v>
      </c>
      <c r="E15" s="42">
        <v>2</v>
      </c>
      <c r="F15" s="42" t="s">
        <v>52</v>
      </c>
      <c r="G15" s="43">
        <v>20000</v>
      </c>
      <c r="H15" s="44">
        <v>40000</v>
      </c>
      <c r="I15" s="30" t="s">
        <v>121</v>
      </c>
      <c r="J15" s="30" t="s">
        <v>122</v>
      </c>
      <c r="K15" s="9"/>
      <c r="L15" s="9" t="s">
        <v>69</v>
      </c>
      <c r="M15" s="10"/>
    </row>
    <row r="16" spans="1:13" ht="40.5" x14ac:dyDescent="0.4">
      <c r="A16" s="87"/>
      <c r="B16" s="38" t="s">
        <v>240</v>
      </c>
      <c r="C16" s="30" t="s">
        <v>131</v>
      </c>
      <c r="D16" s="30" t="s">
        <v>124</v>
      </c>
      <c r="E16" s="42">
        <v>8</v>
      </c>
      <c r="F16" s="42" t="s">
        <v>125</v>
      </c>
      <c r="G16" s="43">
        <v>13500</v>
      </c>
      <c r="H16" s="44">
        <v>108000</v>
      </c>
      <c r="I16" s="30" t="s">
        <v>121</v>
      </c>
      <c r="J16" s="30" t="s">
        <v>122</v>
      </c>
      <c r="K16" s="9"/>
      <c r="L16" s="9" t="s">
        <v>69</v>
      </c>
      <c r="M16" s="10"/>
    </row>
    <row r="17" spans="1:13" ht="104.4" customHeight="1" x14ac:dyDescent="0.4">
      <c r="A17" s="87"/>
      <c r="B17" s="38" t="s">
        <v>241</v>
      </c>
      <c r="C17" s="30" t="s">
        <v>132</v>
      </c>
      <c r="D17" s="30" t="s">
        <v>126</v>
      </c>
      <c r="E17" s="42">
        <v>2</v>
      </c>
      <c r="F17" s="42" t="s">
        <v>43</v>
      </c>
      <c r="G17" s="43">
        <v>26923</v>
      </c>
      <c r="H17" s="44">
        <v>53846</v>
      </c>
      <c r="I17" s="30" t="s">
        <v>121</v>
      </c>
      <c r="J17" s="30" t="s">
        <v>122</v>
      </c>
      <c r="K17" s="9"/>
      <c r="L17" s="9" t="s">
        <v>69</v>
      </c>
      <c r="M17" s="10"/>
    </row>
    <row r="18" spans="1:13" ht="40.5" x14ac:dyDescent="0.4">
      <c r="A18" s="87"/>
      <c r="B18" s="38" t="s">
        <v>260</v>
      </c>
      <c r="C18" s="30" t="s">
        <v>133</v>
      </c>
      <c r="D18" s="30" t="s">
        <v>127</v>
      </c>
      <c r="E18" s="42">
        <v>12</v>
      </c>
      <c r="F18" s="42" t="s">
        <v>128</v>
      </c>
      <c r="G18" s="43">
        <v>10000</v>
      </c>
      <c r="H18" s="44">
        <v>120000</v>
      </c>
      <c r="I18" s="30" t="s">
        <v>121</v>
      </c>
      <c r="J18" s="30" t="s">
        <v>122</v>
      </c>
      <c r="K18" s="9"/>
      <c r="L18" s="9" t="s">
        <v>69</v>
      </c>
      <c r="M18" s="10"/>
    </row>
    <row r="19" spans="1:13" ht="179.4" customHeight="1" x14ac:dyDescent="0.4">
      <c r="A19" s="87"/>
      <c r="B19" s="38" t="s">
        <v>261</v>
      </c>
      <c r="C19" s="30" t="s">
        <v>70</v>
      </c>
      <c r="D19" s="30" t="s">
        <v>134</v>
      </c>
      <c r="E19" s="42">
        <v>5</v>
      </c>
      <c r="F19" s="42" t="s">
        <v>43</v>
      </c>
      <c r="G19" s="43">
        <v>74650</v>
      </c>
      <c r="H19" s="44">
        <v>373250</v>
      </c>
      <c r="I19" s="30" t="s">
        <v>140</v>
      </c>
      <c r="J19" s="30" t="s">
        <v>141</v>
      </c>
      <c r="K19" s="9"/>
      <c r="L19" s="9" t="s">
        <v>94</v>
      </c>
      <c r="M19" s="10"/>
    </row>
    <row r="20" spans="1:13" ht="121.5" x14ac:dyDescent="0.4">
      <c r="A20" s="87"/>
      <c r="B20" s="38" t="s">
        <v>262</v>
      </c>
      <c r="C20" s="30" t="s">
        <v>70</v>
      </c>
      <c r="D20" s="30" t="s">
        <v>137</v>
      </c>
      <c r="E20" s="42">
        <v>2</v>
      </c>
      <c r="F20" s="42" t="s">
        <v>43</v>
      </c>
      <c r="G20" s="43">
        <v>67767</v>
      </c>
      <c r="H20" s="44">
        <v>135534</v>
      </c>
      <c r="I20" s="30" t="s">
        <v>140</v>
      </c>
      <c r="J20" s="30" t="s">
        <v>141</v>
      </c>
      <c r="K20" s="9"/>
      <c r="L20" s="9" t="s">
        <v>94</v>
      </c>
      <c r="M20" s="10"/>
    </row>
    <row r="21" spans="1:13" ht="402" customHeight="1" x14ac:dyDescent="0.4">
      <c r="A21" s="87"/>
      <c r="B21" s="58" t="s">
        <v>263</v>
      </c>
      <c r="C21" s="55" t="s">
        <v>138</v>
      </c>
      <c r="D21" s="55" t="s">
        <v>139</v>
      </c>
      <c r="E21" s="65">
        <v>2</v>
      </c>
      <c r="F21" s="65" t="s">
        <v>43</v>
      </c>
      <c r="G21" s="63">
        <v>12600</v>
      </c>
      <c r="H21" s="60">
        <v>25200</v>
      </c>
      <c r="I21" s="55" t="s">
        <v>140</v>
      </c>
      <c r="J21" s="55" t="s">
        <v>141</v>
      </c>
      <c r="K21" s="34"/>
      <c r="L21" s="34" t="s">
        <v>94</v>
      </c>
      <c r="M21" s="10"/>
    </row>
    <row r="22" spans="1:13" ht="272.39999999999998" customHeight="1" x14ac:dyDescent="0.4">
      <c r="A22" s="87"/>
      <c r="B22" s="38" t="s">
        <v>264</v>
      </c>
      <c r="C22" s="30" t="s">
        <v>142</v>
      </c>
      <c r="D22" s="30" t="s">
        <v>143</v>
      </c>
      <c r="E22" s="33">
        <v>2</v>
      </c>
      <c r="F22" s="33" t="s">
        <v>72</v>
      </c>
      <c r="G22" s="43">
        <v>29600</v>
      </c>
      <c r="H22" s="44">
        <v>59200</v>
      </c>
      <c r="I22" s="30" t="s">
        <v>140</v>
      </c>
      <c r="J22" s="30" t="s">
        <v>141</v>
      </c>
      <c r="K22" s="9"/>
      <c r="L22" s="9" t="s">
        <v>94</v>
      </c>
      <c r="M22" s="10"/>
    </row>
    <row r="23" spans="1:13" ht="294.64999999999998" customHeight="1" x14ac:dyDescent="0.4">
      <c r="A23" s="87"/>
      <c r="B23" s="38" t="s">
        <v>265</v>
      </c>
      <c r="C23" s="30" t="s">
        <v>144</v>
      </c>
      <c r="D23" s="30" t="s">
        <v>145</v>
      </c>
      <c r="E23" s="33">
        <v>2</v>
      </c>
      <c r="F23" s="33" t="s">
        <v>146</v>
      </c>
      <c r="G23" s="43">
        <v>18500</v>
      </c>
      <c r="H23" s="44">
        <v>37000</v>
      </c>
      <c r="I23" s="30" t="s">
        <v>135</v>
      </c>
      <c r="J23" s="30" t="s">
        <v>136</v>
      </c>
      <c r="K23" s="9"/>
      <c r="L23" s="9" t="s">
        <v>94</v>
      </c>
      <c r="M23" s="10"/>
    </row>
    <row r="24" spans="1:13" ht="192" customHeight="1" x14ac:dyDescent="0.4">
      <c r="A24" s="87"/>
      <c r="B24" s="38" t="s">
        <v>266</v>
      </c>
      <c r="C24" s="30" t="s">
        <v>147</v>
      </c>
      <c r="D24" s="30" t="s">
        <v>148</v>
      </c>
      <c r="E24" s="33">
        <v>2</v>
      </c>
      <c r="F24" s="33" t="s">
        <v>146</v>
      </c>
      <c r="G24" s="43">
        <v>18000</v>
      </c>
      <c r="H24" s="44">
        <v>36000</v>
      </c>
      <c r="I24" s="30" t="s">
        <v>135</v>
      </c>
      <c r="J24" s="30" t="s">
        <v>136</v>
      </c>
      <c r="K24" s="9"/>
      <c r="L24" s="9" t="s">
        <v>94</v>
      </c>
      <c r="M24" s="10"/>
    </row>
    <row r="25" spans="1:13" ht="56.4" customHeight="1" x14ac:dyDescent="0.4">
      <c r="A25" s="87"/>
      <c r="B25" s="38" t="s">
        <v>267</v>
      </c>
      <c r="C25" s="30" t="s">
        <v>149</v>
      </c>
      <c r="D25" s="30" t="s">
        <v>150</v>
      </c>
      <c r="E25" s="33">
        <v>2</v>
      </c>
      <c r="F25" s="33" t="s">
        <v>52</v>
      </c>
      <c r="G25" s="43">
        <v>328761</v>
      </c>
      <c r="H25" s="44">
        <v>657522</v>
      </c>
      <c r="I25" s="30" t="s">
        <v>151</v>
      </c>
      <c r="J25" s="30" t="s">
        <v>152</v>
      </c>
      <c r="K25" s="9"/>
      <c r="L25" s="9" t="s">
        <v>94</v>
      </c>
      <c r="M25" s="10"/>
    </row>
    <row r="26" spans="1:13" ht="132" customHeight="1" x14ac:dyDescent="0.4">
      <c r="A26" s="87"/>
      <c r="B26" s="38" t="s">
        <v>268</v>
      </c>
      <c r="C26" s="30" t="s">
        <v>162</v>
      </c>
      <c r="D26" s="30" t="s">
        <v>163</v>
      </c>
      <c r="E26" s="33">
        <v>2</v>
      </c>
      <c r="F26" s="33" t="s">
        <v>72</v>
      </c>
      <c r="G26" s="43">
        <v>51195.4</v>
      </c>
      <c r="H26" s="44">
        <f>E26*G26</f>
        <v>102390.8</v>
      </c>
      <c r="I26" s="30" t="s">
        <v>164</v>
      </c>
      <c r="J26" s="30" t="s">
        <v>165</v>
      </c>
      <c r="K26" s="9"/>
      <c r="L26" s="9" t="s">
        <v>55</v>
      </c>
      <c r="M26" s="10"/>
    </row>
    <row r="27" spans="1:13" ht="310.25" customHeight="1" x14ac:dyDescent="0.4">
      <c r="A27" s="87"/>
      <c r="B27" s="38" t="s">
        <v>269</v>
      </c>
      <c r="C27" s="30" t="s">
        <v>166</v>
      </c>
      <c r="D27" s="30" t="s">
        <v>167</v>
      </c>
      <c r="E27" s="33">
        <v>3</v>
      </c>
      <c r="F27" s="33" t="s">
        <v>72</v>
      </c>
      <c r="G27" s="43">
        <v>40000</v>
      </c>
      <c r="H27" s="44">
        <f t="shared" ref="H27:H40" si="1">E27*G27</f>
        <v>120000</v>
      </c>
      <c r="I27" s="30" t="s">
        <v>164</v>
      </c>
      <c r="J27" s="30" t="s">
        <v>165</v>
      </c>
      <c r="K27" s="9"/>
      <c r="L27" s="9" t="s">
        <v>55</v>
      </c>
      <c r="M27" s="10"/>
    </row>
    <row r="28" spans="1:13" ht="79.75" customHeight="1" x14ac:dyDescent="0.4">
      <c r="A28" s="87"/>
      <c r="B28" s="38" t="s">
        <v>270</v>
      </c>
      <c r="C28" s="46" t="s">
        <v>168</v>
      </c>
      <c r="D28" s="30" t="s">
        <v>169</v>
      </c>
      <c r="E28" s="46">
        <v>1</v>
      </c>
      <c r="F28" s="46" t="s">
        <v>72</v>
      </c>
      <c r="G28" s="43">
        <v>44139</v>
      </c>
      <c r="H28" s="44">
        <f t="shared" si="1"/>
        <v>44139</v>
      </c>
      <c r="I28" s="30" t="s">
        <v>164</v>
      </c>
      <c r="J28" s="30" t="s">
        <v>165</v>
      </c>
      <c r="K28" s="9"/>
      <c r="L28" s="9" t="s">
        <v>55</v>
      </c>
      <c r="M28" s="10"/>
    </row>
    <row r="29" spans="1:13" ht="120.65" customHeight="1" x14ac:dyDescent="0.4">
      <c r="A29" s="87"/>
      <c r="B29" s="38" t="s">
        <v>271</v>
      </c>
      <c r="C29" s="30" t="s">
        <v>170</v>
      </c>
      <c r="D29" s="30" t="s">
        <v>171</v>
      </c>
      <c r="E29" s="42">
        <v>3</v>
      </c>
      <c r="F29" s="42" t="s">
        <v>72</v>
      </c>
      <c r="G29" s="43">
        <v>15000</v>
      </c>
      <c r="H29" s="44">
        <f t="shared" si="1"/>
        <v>45000</v>
      </c>
      <c r="I29" s="30" t="s">
        <v>164</v>
      </c>
      <c r="J29" s="30" t="s">
        <v>165</v>
      </c>
      <c r="K29" s="9"/>
      <c r="L29" s="9" t="s">
        <v>55</v>
      </c>
      <c r="M29" s="10"/>
    </row>
    <row r="30" spans="1:13" ht="277.75" customHeight="1" x14ac:dyDescent="0.4">
      <c r="A30" s="87"/>
      <c r="B30" s="38" t="s">
        <v>272</v>
      </c>
      <c r="C30" s="30" t="s">
        <v>172</v>
      </c>
      <c r="D30" s="30" t="s">
        <v>174</v>
      </c>
      <c r="E30" s="45">
        <v>3</v>
      </c>
      <c r="F30" s="45" t="s">
        <v>173</v>
      </c>
      <c r="G30" s="43">
        <v>11000</v>
      </c>
      <c r="H30" s="44">
        <f t="shared" si="1"/>
        <v>33000</v>
      </c>
      <c r="I30" s="30" t="s">
        <v>164</v>
      </c>
      <c r="J30" s="30" t="s">
        <v>165</v>
      </c>
      <c r="K30" s="9"/>
      <c r="L30" s="9" t="s">
        <v>55</v>
      </c>
      <c r="M30" s="10"/>
    </row>
    <row r="31" spans="1:13" ht="272.39999999999998" customHeight="1" x14ac:dyDescent="0.4">
      <c r="A31" s="87"/>
      <c r="B31" s="38" t="s">
        <v>273</v>
      </c>
      <c r="C31" s="30" t="s">
        <v>179</v>
      </c>
      <c r="D31" s="30" t="s">
        <v>180</v>
      </c>
      <c r="E31" s="45">
        <v>2</v>
      </c>
      <c r="F31" s="45" t="s">
        <v>72</v>
      </c>
      <c r="G31" s="43">
        <v>16000</v>
      </c>
      <c r="H31" s="44">
        <f t="shared" si="1"/>
        <v>32000</v>
      </c>
      <c r="I31" s="30" t="s">
        <v>183</v>
      </c>
      <c r="J31" s="30" t="s">
        <v>178</v>
      </c>
      <c r="K31" s="9"/>
      <c r="L31" s="9" t="s">
        <v>55</v>
      </c>
      <c r="M31" s="10"/>
    </row>
    <row r="32" spans="1:13" ht="223.25" customHeight="1" x14ac:dyDescent="0.4">
      <c r="A32" s="87"/>
      <c r="B32" s="38" t="s">
        <v>274</v>
      </c>
      <c r="C32" s="30" t="s">
        <v>181</v>
      </c>
      <c r="D32" s="30" t="s">
        <v>182</v>
      </c>
      <c r="E32" s="45">
        <v>2</v>
      </c>
      <c r="F32" s="45" t="s">
        <v>86</v>
      </c>
      <c r="G32" s="43">
        <v>69800</v>
      </c>
      <c r="H32" s="44">
        <f t="shared" si="1"/>
        <v>139600</v>
      </c>
      <c r="I32" s="30" t="s">
        <v>183</v>
      </c>
      <c r="J32" s="30" t="s">
        <v>178</v>
      </c>
      <c r="K32" s="9"/>
      <c r="L32" s="9" t="s">
        <v>55</v>
      </c>
      <c r="M32" s="10"/>
    </row>
    <row r="33" spans="1:13" ht="124.25" customHeight="1" x14ac:dyDescent="0.4">
      <c r="A33" s="87"/>
      <c r="B33" s="38" t="s">
        <v>275</v>
      </c>
      <c r="C33" s="30" t="s">
        <v>184</v>
      </c>
      <c r="D33" s="30" t="s">
        <v>185</v>
      </c>
      <c r="E33" s="45">
        <v>1</v>
      </c>
      <c r="F33" s="45" t="s">
        <v>186</v>
      </c>
      <c r="G33" s="43">
        <v>33000</v>
      </c>
      <c r="H33" s="44">
        <f t="shared" si="1"/>
        <v>33000</v>
      </c>
      <c r="I33" s="30" t="s">
        <v>187</v>
      </c>
      <c r="J33" s="30" t="s">
        <v>202</v>
      </c>
      <c r="K33" s="9"/>
      <c r="L33" s="9" t="s">
        <v>55</v>
      </c>
      <c r="M33" s="10"/>
    </row>
    <row r="34" spans="1:13" ht="110.4" customHeight="1" x14ac:dyDescent="0.4">
      <c r="A34" s="87"/>
      <c r="B34" s="38" t="s">
        <v>276</v>
      </c>
      <c r="C34" s="30" t="s">
        <v>188</v>
      </c>
      <c r="D34" s="30" t="s">
        <v>189</v>
      </c>
      <c r="E34" s="45">
        <v>1</v>
      </c>
      <c r="F34" s="45" t="s">
        <v>186</v>
      </c>
      <c r="G34" s="43">
        <v>48000</v>
      </c>
      <c r="H34" s="44">
        <f t="shared" si="1"/>
        <v>48000</v>
      </c>
      <c r="I34" s="30" t="s">
        <v>187</v>
      </c>
      <c r="J34" s="30" t="s">
        <v>202</v>
      </c>
      <c r="K34" s="9"/>
      <c r="L34" s="9" t="s">
        <v>55</v>
      </c>
      <c r="M34" s="10"/>
    </row>
    <row r="35" spans="1:13" ht="124.25" customHeight="1" x14ac:dyDescent="0.4">
      <c r="A35" s="87"/>
      <c r="B35" s="38" t="s">
        <v>277</v>
      </c>
      <c r="C35" s="30" t="s">
        <v>196</v>
      </c>
      <c r="D35" s="30" t="s">
        <v>197</v>
      </c>
      <c r="E35" s="45">
        <v>1</v>
      </c>
      <c r="F35" s="45" t="s">
        <v>43</v>
      </c>
      <c r="G35" s="43">
        <v>227436</v>
      </c>
      <c r="H35" s="44">
        <f t="shared" si="1"/>
        <v>227436</v>
      </c>
      <c r="I35" s="30" t="s">
        <v>203</v>
      </c>
      <c r="J35" s="30" t="s">
        <v>202</v>
      </c>
      <c r="K35" s="9"/>
      <c r="L35" s="9" t="s">
        <v>55</v>
      </c>
      <c r="M35" s="10"/>
    </row>
    <row r="36" spans="1:13" ht="319.75" customHeight="1" x14ac:dyDescent="0.4">
      <c r="A36" s="87"/>
      <c r="B36" s="38" t="s">
        <v>278</v>
      </c>
      <c r="C36" s="30" t="s">
        <v>198</v>
      </c>
      <c r="D36" s="30" t="s">
        <v>190</v>
      </c>
      <c r="E36" s="45">
        <v>1</v>
      </c>
      <c r="F36" s="45" t="s">
        <v>43</v>
      </c>
      <c r="G36" s="43">
        <v>450000</v>
      </c>
      <c r="H36" s="44">
        <f t="shared" si="1"/>
        <v>450000</v>
      </c>
      <c r="I36" s="30" t="s">
        <v>203</v>
      </c>
      <c r="J36" s="30" t="s">
        <v>202</v>
      </c>
      <c r="K36" s="9"/>
      <c r="L36" s="9" t="s">
        <v>55</v>
      </c>
      <c r="M36" s="10"/>
    </row>
    <row r="37" spans="1:13" ht="243" customHeight="1" x14ac:dyDescent="0.4">
      <c r="A37" s="87"/>
      <c r="B37" s="38" t="s">
        <v>279</v>
      </c>
      <c r="C37" s="30" t="s">
        <v>191</v>
      </c>
      <c r="D37" s="30" t="s">
        <v>192</v>
      </c>
      <c r="E37" s="45">
        <v>1</v>
      </c>
      <c r="F37" s="45" t="s">
        <v>72</v>
      </c>
      <c r="G37" s="43">
        <v>180000</v>
      </c>
      <c r="H37" s="44">
        <f t="shared" si="1"/>
        <v>180000</v>
      </c>
      <c r="I37" s="30" t="s">
        <v>203</v>
      </c>
      <c r="J37" s="30" t="s">
        <v>202</v>
      </c>
      <c r="K37" s="9"/>
      <c r="L37" s="9" t="s">
        <v>55</v>
      </c>
      <c r="M37" s="10"/>
    </row>
    <row r="38" spans="1:13" ht="253.75" customHeight="1" x14ac:dyDescent="0.4">
      <c r="A38" s="87"/>
      <c r="B38" s="38" t="s">
        <v>280</v>
      </c>
      <c r="C38" s="30" t="s">
        <v>199</v>
      </c>
      <c r="D38" s="30" t="s">
        <v>200</v>
      </c>
      <c r="E38" s="45">
        <v>1</v>
      </c>
      <c r="F38" s="45" t="s">
        <v>43</v>
      </c>
      <c r="G38" s="43">
        <v>110000</v>
      </c>
      <c r="H38" s="44">
        <f t="shared" si="1"/>
        <v>110000</v>
      </c>
      <c r="I38" s="30" t="s">
        <v>203</v>
      </c>
      <c r="J38" s="30" t="s">
        <v>202</v>
      </c>
      <c r="K38" s="9"/>
      <c r="L38" s="9" t="s">
        <v>55</v>
      </c>
      <c r="M38" s="10"/>
    </row>
    <row r="39" spans="1:13" ht="276" customHeight="1" x14ac:dyDescent="0.4">
      <c r="A39" s="87"/>
      <c r="B39" s="38" t="s">
        <v>281</v>
      </c>
      <c r="C39" s="30" t="s">
        <v>201</v>
      </c>
      <c r="D39" s="30" t="s">
        <v>193</v>
      </c>
      <c r="E39" s="45">
        <v>1</v>
      </c>
      <c r="F39" s="45" t="s">
        <v>43</v>
      </c>
      <c r="G39" s="43">
        <v>230000</v>
      </c>
      <c r="H39" s="44">
        <f t="shared" si="1"/>
        <v>230000</v>
      </c>
      <c r="I39" s="30" t="s">
        <v>203</v>
      </c>
      <c r="J39" s="30" t="s">
        <v>202</v>
      </c>
      <c r="K39" s="9"/>
      <c r="L39" s="9" t="s">
        <v>55</v>
      </c>
      <c r="M39" s="10"/>
    </row>
    <row r="40" spans="1:13" ht="124.25" customHeight="1" x14ac:dyDescent="0.4">
      <c r="A40" s="87"/>
      <c r="B40" s="38" t="s">
        <v>282</v>
      </c>
      <c r="C40" s="30" t="s">
        <v>194</v>
      </c>
      <c r="D40" s="30" t="s">
        <v>195</v>
      </c>
      <c r="E40" s="45">
        <v>1</v>
      </c>
      <c r="F40" s="45" t="s">
        <v>43</v>
      </c>
      <c r="G40" s="43">
        <v>500000</v>
      </c>
      <c r="H40" s="44">
        <f t="shared" si="1"/>
        <v>500000</v>
      </c>
      <c r="I40" s="30" t="s">
        <v>204</v>
      </c>
      <c r="J40" s="30" t="s">
        <v>202</v>
      </c>
      <c r="K40" s="9"/>
      <c r="L40" s="9" t="s">
        <v>55</v>
      </c>
      <c r="M40" s="10"/>
    </row>
    <row r="41" spans="1:13" ht="126.65" customHeight="1" x14ac:dyDescent="0.4">
      <c r="A41" s="87"/>
      <c r="B41" s="38" t="s">
        <v>283</v>
      </c>
      <c r="C41" s="30" t="s">
        <v>205</v>
      </c>
      <c r="D41" s="30" t="s">
        <v>242</v>
      </c>
      <c r="E41" s="45">
        <v>2</v>
      </c>
      <c r="F41" s="45" t="s">
        <v>206</v>
      </c>
      <c r="G41" s="43">
        <v>70000</v>
      </c>
      <c r="H41" s="44">
        <v>140000</v>
      </c>
      <c r="I41" s="30" t="s">
        <v>207</v>
      </c>
      <c r="J41" s="30" t="s">
        <v>225</v>
      </c>
      <c r="K41" s="9"/>
      <c r="L41" s="9" t="s">
        <v>55</v>
      </c>
      <c r="M41" s="10"/>
    </row>
    <row r="42" spans="1:13" ht="137.4" customHeight="1" x14ac:dyDescent="0.4">
      <c r="A42" s="87"/>
      <c r="B42" s="38" t="s">
        <v>284</v>
      </c>
      <c r="C42" s="30" t="s">
        <v>222</v>
      </c>
      <c r="D42" s="30" t="s">
        <v>361</v>
      </c>
      <c r="E42" s="45">
        <v>1</v>
      </c>
      <c r="F42" s="45" t="s">
        <v>43</v>
      </c>
      <c r="G42" s="43">
        <v>26000</v>
      </c>
      <c r="H42" s="44">
        <f t="shared" ref="H42:H51" si="2">E42*G42</f>
        <v>26000</v>
      </c>
      <c r="I42" s="30" t="s">
        <v>207</v>
      </c>
      <c r="J42" s="30" t="s">
        <v>225</v>
      </c>
      <c r="K42" s="9"/>
      <c r="L42" s="9" t="s">
        <v>55</v>
      </c>
      <c r="M42" s="10"/>
    </row>
    <row r="43" spans="1:13" ht="121.5" x14ac:dyDescent="0.4">
      <c r="A43" s="87"/>
      <c r="B43" s="38" t="s">
        <v>285</v>
      </c>
      <c r="C43" s="30" t="s">
        <v>208</v>
      </c>
      <c r="D43" s="30" t="s">
        <v>209</v>
      </c>
      <c r="E43" s="45">
        <v>4</v>
      </c>
      <c r="F43" s="45" t="s">
        <v>43</v>
      </c>
      <c r="G43" s="43">
        <v>10500</v>
      </c>
      <c r="H43" s="44">
        <f t="shared" si="2"/>
        <v>42000</v>
      </c>
      <c r="I43" s="30" t="s">
        <v>207</v>
      </c>
      <c r="J43" s="30" t="s">
        <v>225</v>
      </c>
      <c r="K43" s="9"/>
      <c r="L43" s="9" t="s">
        <v>55</v>
      </c>
      <c r="M43" s="10"/>
    </row>
    <row r="44" spans="1:13" ht="127.75" customHeight="1" x14ac:dyDescent="0.4">
      <c r="A44" s="87"/>
      <c r="B44" s="38" t="s">
        <v>286</v>
      </c>
      <c r="C44" s="30" t="s">
        <v>223</v>
      </c>
      <c r="D44" s="30" t="s">
        <v>210</v>
      </c>
      <c r="E44" s="45">
        <v>1</v>
      </c>
      <c r="F44" s="45" t="s">
        <v>43</v>
      </c>
      <c r="G44" s="43">
        <v>14000</v>
      </c>
      <c r="H44" s="44">
        <f t="shared" si="2"/>
        <v>14000</v>
      </c>
      <c r="I44" s="30" t="s">
        <v>226</v>
      </c>
      <c r="J44" s="30" t="s">
        <v>225</v>
      </c>
      <c r="K44" s="9"/>
      <c r="L44" s="9" t="s">
        <v>55</v>
      </c>
      <c r="M44" s="10"/>
    </row>
    <row r="45" spans="1:13" ht="110.4" customHeight="1" x14ac:dyDescent="0.4">
      <c r="A45" s="87"/>
      <c r="B45" s="38" t="s">
        <v>287</v>
      </c>
      <c r="C45" s="30" t="s">
        <v>224</v>
      </c>
      <c r="D45" s="30" t="s">
        <v>211</v>
      </c>
      <c r="E45" s="45">
        <v>1</v>
      </c>
      <c r="F45" s="45" t="s">
        <v>43</v>
      </c>
      <c r="G45" s="43">
        <v>14500</v>
      </c>
      <c r="H45" s="44">
        <f t="shared" si="2"/>
        <v>14500</v>
      </c>
      <c r="I45" s="30" t="s">
        <v>226</v>
      </c>
      <c r="J45" s="30" t="s">
        <v>225</v>
      </c>
      <c r="K45" s="9"/>
      <c r="L45" s="9" t="s">
        <v>55</v>
      </c>
      <c r="M45" s="10"/>
    </row>
    <row r="46" spans="1:13" ht="141.65" customHeight="1" x14ac:dyDescent="0.4">
      <c r="A46" s="87"/>
      <c r="B46" s="38" t="s">
        <v>288</v>
      </c>
      <c r="C46" s="30" t="s">
        <v>212</v>
      </c>
      <c r="D46" s="30" t="s">
        <v>213</v>
      </c>
      <c r="E46" s="45">
        <v>1</v>
      </c>
      <c r="F46" s="45" t="s">
        <v>43</v>
      </c>
      <c r="G46" s="43">
        <v>145000</v>
      </c>
      <c r="H46" s="44">
        <f t="shared" si="2"/>
        <v>145000</v>
      </c>
      <c r="I46" s="30" t="s">
        <v>207</v>
      </c>
      <c r="J46" s="30" t="s">
        <v>225</v>
      </c>
      <c r="K46" s="9"/>
      <c r="L46" s="9" t="s">
        <v>55</v>
      </c>
      <c r="M46" s="10"/>
    </row>
    <row r="47" spans="1:13" ht="96.65" customHeight="1" x14ac:dyDescent="0.4">
      <c r="A47" s="87"/>
      <c r="B47" s="38" t="s">
        <v>289</v>
      </c>
      <c r="C47" s="30" t="s">
        <v>214</v>
      </c>
      <c r="D47" s="30" t="s">
        <v>215</v>
      </c>
      <c r="E47" s="45">
        <v>5</v>
      </c>
      <c r="F47" s="45" t="s">
        <v>43</v>
      </c>
      <c r="G47" s="43">
        <v>16000</v>
      </c>
      <c r="H47" s="44">
        <f t="shared" si="2"/>
        <v>80000</v>
      </c>
      <c r="I47" s="30" t="s">
        <v>226</v>
      </c>
      <c r="J47" s="30" t="s">
        <v>225</v>
      </c>
      <c r="K47" s="9"/>
      <c r="L47" s="9" t="s">
        <v>55</v>
      </c>
      <c r="M47" s="10"/>
    </row>
    <row r="48" spans="1:13" ht="54" x14ac:dyDescent="0.4">
      <c r="A48" s="87"/>
      <c r="B48" s="38" t="s">
        <v>290</v>
      </c>
      <c r="C48" s="30" t="s">
        <v>216</v>
      </c>
      <c r="D48" s="30" t="s">
        <v>217</v>
      </c>
      <c r="E48" s="45">
        <v>1</v>
      </c>
      <c r="F48" s="45" t="s">
        <v>43</v>
      </c>
      <c r="G48" s="43">
        <v>30000</v>
      </c>
      <c r="H48" s="44">
        <f t="shared" si="2"/>
        <v>30000</v>
      </c>
      <c r="I48" s="30" t="s">
        <v>226</v>
      </c>
      <c r="J48" s="30" t="s">
        <v>225</v>
      </c>
      <c r="K48" s="9"/>
      <c r="L48" s="9" t="s">
        <v>55</v>
      </c>
      <c r="M48" s="10"/>
    </row>
    <row r="49" spans="1:13" ht="156.65" customHeight="1" x14ac:dyDescent="0.4">
      <c r="A49" s="87"/>
      <c r="B49" s="38" t="s">
        <v>291</v>
      </c>
      <c r="C49" s="30" t="s">
        <v>218</v>
      </c>
      <c r="D49" s="30" t="s">
        <v>219</v>
      </c>
      <c r="E49" s="45">
        <v>1</v>
      </c>
      <c r="F49" s="45" t="s">
        <v>43</v>
      </c>
      <c r="G49" s="43">
        <v>45000</v>
      </c>
      <c r="H49" s="44">
        <f t="shared" si="2"/>
        <v>45000</v>
      </c>
      <c r="I49" s="30" t="s">
        <v>207</v>
      </c>
      <c r="J49" s="30" t="s">
        <v>225</v>
      </c>
      <c r="K49" s="9"/>
      <c r="L49" s="9" t="s">
        <v>55</v>
      </c>
      <c r="M49" s="10"/>
    </row>
    <row r="50" spans="1:13" ht="95.4" customHeight="1" x14ac:dyDescent="0.4">
      <c r="A50" s="87"/>
      <c r="B50" s="38" t="s">
        <v>360</v>
      </c>
      <c r="C50" s="30" t="s">
        <v>220</v>
      </c>
      <c r="D50" s="30" t="s">
        <v>221</v>
      </c>
      <c r="E50" s="45">
        <v>1</v>
      </c>
      <c r="F50" s="45" t="s">
        <v>86</v>
      </c>
      <c r="G50" s="43">
        <v>20000</v>
      </c>
      <c r="H50" s="44">
        <f t="shared" si="2"/>
        <v>20000</v>
      </c>
      <c r="I50" s="30" t="s">
        <v>226</v>
      </c>
      <c r="J50" s="30" t="s">
        <v>225</v>
      </c>
      <c r="K50" s="9"/>
      <c r="L50" s="9" t="s">
        <v>55</v>
      </c>
      <c r="M50" s="10"/>
    </row>
    <row r="51" spans="1:13" ht="148.5" x14ac:dyDescent="0.4">
      <c r="A51" s="87"/>
      <c r="B51" s="38" t="s">
        <v>292</v>
      </c>
      <c r="C51" s="30" t="s">
        <v>228</v>
      </c>
      <c r="D51" s="30" t="s">
        <v>229</v>
      </c>
      <c r="E51" s="45">
        <v>1</v>
      </c>
      <c r="F51" s="45" t="s">
        <v>146</v>
      </c>
      <c r="G51" s="43">
        <v>11677</v>
      </c>
      <c r="H51" s="44">
        <f t="shared" si="2"/>
        <v>11677</v>
      </c>
      <c r="I51" s="30" t="s">
        <v>227</v>
      </c>
      <c r="J51" s="30" t="s">
        <v>225</v>
      </c>
      <c r="K51" s="9"/>
      <c r="L51" s="9" t="s">
        <v>55</v>
      </c>
      <c r="M51" s="10"/>
    </row>
    <row r="52" spans="1:13" ht="105" customHeight="1" x14ac:dyDescent="0.4">
      <c r="A52" s="87"/>
      <c r="B52" s="38" t="s">
        <v>293</v>
      </c>
      <c r="C52" s="30" t="s">
        <v>230</v>
      </c>
      <c r="D52" s="30" t="s">
        <v>231</v>
      </c>
      <c r="E52" s="45">
        <v>1</v>
      </c>
      <c r="F52" s="45" t="s">
        <v>52</v>
      </c>
      <c r="G52" s="43">
        <v>229539</v>
      </c>
      <c r="H52" s="44">
        <f>E52*G52</f>
        <v>229539</v>
      </c>
      <c r="I52" s="30" t="s">
        <v>232</v>
      </c>
      <c r="J52" s="30" t="s">
        <v>233</v>
      </c>
      <c r="K52" s="9"/>
      <c r="L52" s="9" t="s">
        <v>69</v>
      </c>
      <c r="M52" s="10"/>
    </row>
    <row r="53" spans="1:13" ht="409.6" customHeight="1" x14ac:dyDescent="0.4">
      <c r="A53" s="87"/>
      <c r="B53" s="58" t="s">
        <v>294</v>
      </c>
      <c r="C53" s="55" t="s">
        <v>234</v>
      </c>
      <c r="D53" s="91" t="s">
        <v>243</v>
      </c>
      <c r="E53" s="75">
        <v>1</v>
      </c>
      <c r="F53" s="75" t="s">
        <v>72</v>
      </c>
      <c r="G53" s="63">
        <v>70000</v>
      </c>
      <c r="H53" s="61">
        <f t="shared" ref="H53" si="3">E53*G53</f>
        <v>70000</v>
      </c>
      <c r="I53" s="55" t="s">
        <v>235</v>
      </c>
      <c r="J53" s="55" t="s">
        <v>236</v>
      </c>
      <c r="K53" s="89"/>
      <c r="L53" s="34" t="s">
        <v>93</v>
      </c>
      <c r="M53" s="84"/>
    </row>
    <row r="54" spans="1:13" ht="409.6" customHeight="1" x14ac:dyDescent="0.4">
      <c r="A54" s="87"/>
      <c r="B54" s="59"/>
      <c r="C54" s="56"/>
      <c r="D54" s="92"/>
      <c r="E54" s="76"/>
      <c r="F54" s="76"/>
      <c r="G54" s="64"/>
      <c r="H54" s="62"/>
      <c r="I54" s="56"/>
      <c r="J54" s="56"/>
      <c r="K54" s="90"/>
      <c r="L54" s="35"/>
      <c r="M54" s="85"/>
    </row>
    <row r="55" spans="1:13" x14ac:dyDescent="0.4">
      <c r="A55" s="87"/>
      <c r="B55" s="38" t="s">
        <v>295</v>
      </c>
      <c r="C55" s="30" t="s">
        <v>80</v>
      </c>
      <c r="D55" s="9"/>
      <c r="E55" s="9"/>
      <c r="F55" s="9"/>
      <c r="G55" s="13"/>
      <c r="H55" s="14">
        <f t="shared" si="0"/>
        <v>0</v>
      </c>
      <c r="I55" s="9"/>
      <c r="J55" s="9"/>
      <c r="K55" s="9"/>
      <c r="L55" s="9"/>
      <c r="M55" s="10"/>
    </row>
    <row r="56" spans="1:13" ht="54" x14ac:dyDescent="0.4">
      <c r="A56" s="87"/>
      <c r="B56" s="38" t="s">
        <v>296</v>
      </c>
      <c r="C56" s="30" t="s">
        <v>257</v>
      </c>
      <c r="D56" s="30" t="s">
        <v>77</v>
      </c>
      <c r="E56" s="42">
        <v>4</v>
      </c>
      <c r="F56" s="42" t="s">
        <v>43</v>
      </c>
      <c r="G56" s="43">
        <v>49500</v>
      </c>
      <c r="H56" s="44">
        <v>198000</v>
      </c>
      <c r="I56" s="30" t="s">
        <v>66</v>
      </c>
      <c r="J56" s="30" t="s">
        <v>116</v>
      </c>
      <c r="K56" s="46"/>
      <c r="L56" s="9" t="s">
        <v>93</v>
      </c>
      <c r="M56" s="10"/>
    </row>
    <row r="57" spans="1:13" ht="88.25" customHeight="1" x14ac:dyDescent="0.4">
      <c r="A57" s="87"/>
      <c r="B57" s="38" t="s">
        <v>297</v>
      </c>
      <c r="C57" s="30" t="s">
        <v>89</v>
      </c>
      <c r="D57" s="30" t="s">
        <v>90</v>
      </c>
      <c r="E57" s="42">
        <v>3</v>
      </c>
      <c r="F57" s="42" t="s">
        <v>72</v>
      </c>
      <c r="G57" s="43">
        <v>69000</v>
      </c>
      <c r="H57" s="44">
        <f t="shared" ref="H57" si="4">E57*G57</f>
        <v>207000</v>
      </c>
      <c r="I57" s="30" t="s">
        <v>87</v>
      </c>
      <c r="J57" s="30" t="s">
        <v>154</v>
      </c>
      <c r="K57" s="46"/>
      <c r="L57" s="9" t="s">
        <v>93</v>
      </c>
      <c r="M57" s="10"/>
    </row>
    <row r="58" spans="1:13" ht="67.5" x14ac:dyDescent="0.4">
      <c r="A58" s="87"/>
      <c r="B58" s="38" t="s">
        <v>298</v>
      </c>
      <c r="C58" s="30" t="s">
        <v>258</v>
      </c>
      <c r="D58" s="30" t="s">
        <v>153</v>
      </c>
      <c r="E58" s="42">
        <v>2</v>
      </c>
      <c r="F58" s="42" t="s">
        <v>43</v>
      </c>
      <c r="G58" s="43">
        <v>55000</v>
      </c>
      <c r="H58" s="44">
        <f>E58*G58</f>
        <v>110000</v>
      </c>
      <c r="I58" s="30" t="s">
        <v>155</v>
      </c>
      <c r="J58" s="30" t="s">
        <v>244</v>
      </c>
      <c r="K58" s="9"/>
      <c r="L58" s="9" t="s">
        <v>93</v>
      </c>
      <c r="M58" s="10"/>
    </row>
    <row r="59" spans="1:13" x14ac:dyDescent="0.4">
      <c r="A59" s="87"/>
      <c r="B59" s="38" t="s">
        <v>299</v>
      </c>
      <c r="C59" s="30" t="s">
        <v>255</v>
      </c>
      <c r="D59" s="51"/>
      <c r="E59" s="52"/>
      <c r="F59" s="53"/>
      <c r="G59" s="54"/>
      <c r="H59" s="54"/>
      <c r="I59" s="53"/>
      <c r="J59" s="30" t="s">
        <v>256</v>
      </c>
      <c r="K59" s="9"/>
      <c r="L59" s="9"/>
      <c r="M59" s="10"/>
    </row>
    <row r="60" spans="1:13" ht="40.5" x14ac:dyDescent="0.4">
      <c r="A60" s="87"/>
      <c r="B60" s="38" t="s">
        <v>300</v>
      </c>
      <c r="C60" s="30" t="s">
        <v>78</v>
      </c>
      <c r="D60" s="30" t="s">
        <v>79</v>
      </c>
      <c r="E60" s="42">
        <v>2</v>
      </c>
      <c r="F60" s="42" t="s">
        <v>72</v>
      </c>
      <c r="G60" s="43">
        <v>15000</v>
      </c>
      <c r="H60" s="44">
        <f t="shared" si="0"/>
        <v>30000</v>
      </c>
      <c r="I60" s="30" t="s">
        <v>73</v>
      </c>
      <c r="J60" s="30" t="s">
        <v>156</v>
      </c>
      <c r="K60" s="9"/>
      <c r="L60" s="9" t="s">
        <v>93</v>
      </c>
      <c r="M60" s="10"/>
    </row>
    <row r="61" spans="1:13" ht="54" x14ac:dyDescent="0.4">
      <c r="A61" s="87"/>
      <c r="B61" s="38" t="s">
        <v>301</v>
      </c>
      <c r="C61" s="30" t="s">
        <v>119</v>
      </c>
      <c r="D61" s="30" t="s">
        <v>117</v>
      </c>
      <c r="E61" s="42">
        <v>1</v>
      </c>
      <c r="F61" s="42" t="s">
        <v>72</v>
      </c>
      <c r="G61" s="43">
        <v>19000</v>
      </c>
      <c r="H61" s="44">
        <f t="shared" si="0"/>
        <v>19000</v>
      </c>
      <c r="I61" s="30" t="s">
        <v>115</v>
      </c>
      <c r="J61" s="30" t="s">
        <v>110</v>
      </c>
      <c r="K61" s="9"/>
      <c r="L61" s="9" t="s">
        <v>93</v>
      </c>
      <c r="M61" s="10"/>
    </row>
    <row r="62" spans="1:13" ht="81" x14ac:dyDescent="0.4">
      <c r="A62" s="87"/>
      <c r="B62" s="38" t="s">
        <v>302</v>
      </c>
      <c r="C62" s="30" t="s">
        <v>245</v>
      </c>
      <c r="D62" s="30" t="s">
        <v>246</v>
      </c>
      <c r="E62" s="42">
        <v>1</v>
      </c>
      <c r="F62" s="42" t="s">
        <v>72</v>
      </c>
      <c r="G62" s="43">
        <v>30000</v>
      </c>
      <c r="H62" s="44">
        <f>E62*G62</f>
        <v>30000</v>
      </c>
      <c r="I62" s="30" t="s">
        <v>235</v>
      </c>
      <c r="J62" s="30" t="s">
        <v>236</v>
      </c>
      <c r="K62" s="9"/>
      <c r="L62" s="9" t="s">
        <v>93</v>
      </c>
      <c r="M62" s="10"/>
    </row>
    <row r="63" spans="1:13" x14ac:dyDescent="0.4">
      <c r="A63" s="87"/>
      <c r="B63" s="38" t="s">
        <v>303</v>
      </c>
      <c r="C63" s="30" t="s">
        <v>84</v>
      </c>
      <c r="D63" s="9"/>
      <c r="E63" s="9"/>
      <c r="F63" s="9"/>
      <c r="G63" s="13"/>
      <c r="H63" s="14">
        <f t="shared" si="0"/>
        <v>0</v>
      </c>
      <c r="I63" s="9"/>
      <c r="J63" s="9"/>
      <c r="K63" s="9"/>
      <c r="L63" s="9"/>
      <c r="M63" s="10"/>
    </row>
    <row r="64" spans="1:13" ht="187.75" customHeight="1" x14ac:dyDescent="0.4">
      <c r="A64" s="87"/>
      <c r="B64" s="38" t="s">
        <v>304</v>
      </c>
      <c r="C64" s="30" t="s">
        <v>253</v>
      </c>
      <c r="D64" s="30" t="s">
        <v>157</v>
      </c>
      <c r="E64" s="42" t="s">
        <v>158</v>
      </c>
      <c r="F64" s="42" t="s">
        <v>72</v>
      </c>
      <c r="G64" s="43">
        <v>30831</v>
      </c>
      <c r="H64" s="44">
        <v>1418226</v>
      </c>
      <c r="I64" s="30" t="s">
        <v>159</v>
      </c>
      <c r="J64" s="30" t="s">
        <v>161</v>
      </c>
      <c r="K64" s="9"/>
      <c r="L64" s="9" t="s">
        <v>93</v>
      </c>
      <c r="M64" s="10"/>
    </row>
    <row r="65" spans="1:13" ht="168" customHeight="1" x14ac:dyDescent="0.4">
      <c r="A65" s="87"/>
      <c r="B65" s="38" t="s">
        <v>305</v>
      </c>
      <c r="C65" s="30" t="s">
        <v>254</v>
      </c>
      <c r="D65" s="30" t="s">
        <v>85</v>
      </c>
      <c r="E65" s="42">
        <v>21</v>
      </c>
      <c r="F65" s="42" t="s">
        <v>86</v>
      </c>
      <c r="G65" s="43">
        <v>35250</v>
      </c>
      <c r="H65" s="44">
        <v>740250</v>
      </c>
      <c r="I65" s="30" t="s">
        <v>87</v>
      </c>
      <c r="J65" s="30" t="s">
        <v>88</v>
      </c>
      <c r="K65" s="9"/>
      <c r="L65" s="9" t="s">
        <v>93</v>
      </c>
      <c r="M65" s="10"/>
    </row>
    <row r="66" spans="1:13" ht="162" x14ac:dyDescent="0.4">
      <c r="A66" s="87"/>
      <c r="B66" s="38" t="s">
        <v>306</v>
      </c>
      <c r="C66" s="30" t="s">
        <v>114</v>
      </c>
      <c r="D66" s="30" t="s">
        <v>113</v>
      </c>
      <c r="E66" s="42">
        <v>2</v>
      </c>
      <c r="F66" s="42" t="s">
        <v>43</v>
      </c>
      <c r="G66" s="43">
        <v>29816</v>
      </c>
      <c r="H66" s="44">
        <f>E66*G66</f>
        <v>59632</v>
      </c>
      <c r="I66" s="30" t="s">
        <v>115</v>
      </c>
      <c r="J66" s="30" t="s">
        <v>247</v>
      </c>
      <c r="K66" s="9"/>
      <c r="L66" s="9" t="s">
        <v>93</v>
      </c>
      <c r="M66" s="10"/>
    </row>
    <row r="67" spans="1:13" ht="108" x14ac:dyDescent="0.4">
      <c r="A67" s="88"/>
      <c r="B67" s="38" t="s">
        <v>307</v>
      </c>
      <c r="C67" s="30" t="s">
        <v>252</v>
      </c>
      <c r="D67" s="30" t="s">
        <v>101</v>
      </c>
      <c r="E67" s="42">
        <v>4</v>
      </c>
      <c r="F67" s="42" t="s">
        <v>43</v>
      </c>
      <c r="G67" s="43">
        <v>42975</v>
      </c>
      <c r="H67" s="44">
        <f>E67*G67</f>
        <v>171900</v>
      </c>
      <c r="I67" s="30" t="s">
        <v>102</v>
      </c>
      <c r="J67" s="30" t="s">
        <v>251</v>
      </c>
      <c r="K67" s="9"/>
      <c r="L67" s="9" t="s">
        <v>93</v>
      </c>
      <c r="M67" s="10"/>
    </row>
    <row r="68" spans="1:13" ht="25.25" customHeight="1" thickBot="1" x14ac:dyDescent="0.45">
      <c r="A68" s="93" t="s">
        <v>16</v>
      </c>
      <c r="B68" s="94"/>
      <c r="C68" s="95"/>
      <c r="D68" s="95"/>
      <c r="E68" s="95"/>
      <c r="F68" s="95"/>
      <c r="G68" s="95"/>
      <c r="H68" s="15">
        <f>SUM(H4:H67)</f>
        <v>9648429.8000000007</v>
      </c>
      <c r="I68" s="11"/>
      <c r="J68" s="11"/>
      <c r="K68" s="11"/>
      <c r="L68" s="11"/>
      <c r="M68" s="12"/>
    </row>
    <row r="69" spans="1:13" ht="16" thickTop="1" x14ac:dyDescent="0.4"/>
    <row r="70" spans="1:13" s="4" customFormat="1" ht="25.25" customHeight="1" x14ac:dyDescent="0.4">
      <c r="A70" s="79" t="s">
        <v>1</v>
      </c>
      <c r="B70" s="80"/>
      <c r="C70" s="83"/>
      <c r="D70" s="83"/>
      <c r="E70" s="83"/>
      <c r="F70" s="83"/>
      <c r="G70" s="83"/>
      <c r="H70" s="83"/>
      <c r="I70" s="81"/>
      <c r="J70" s="81"/>
      <c r="K70" s="81"/>
      <c r="L70" s="81"/>
      <c r="M70" s="82"/>
    </row>
    <row r="71" spans="1:13" s="4" customFormat="1" ht="20.25" customHeight="1" x14ac:dyDescent="0.4">
      <c r="A71" s="2" t="s">
        <v>0</v>
      </c>
      <c r="B71" s="39"/>
      <c r="C71" s="77" t="s">
        <v>14</v>
      </c>
      <c r="D71" s="98"/>
      <c r="E71" s="98"/>
      <c r="F71" s="98"/>
      <c r="G71" s="98"/>
      <c r="H71" s="98"/>
      <c r="I71" s="99"/>
      <c r="J71" s="99"/>
      <c r="K71" s="99"/>
      <c r="L71" s="99"/>
      <c r="M71" s="100"/>
    </row>
    <row r="72" spans="1:13" s="4" customFormat="1" ht="20.25" customHeight="1" x14ac:dyDescent="0.4">
      <c r="A72" s="2" t="s">
        <v>17</v>
      </c>
      <c r="B72" s="39"/>
      <c r="C72" s="77" t="s">
        <v>15</v>
      </c>
      <c r="D72" s="98"/>
      <c r="E72" s="98"/>
      <c r="F72" s="98"/>
      <c r="G72" s="98"/>
      <c r="H72" s="98"/>
      <c r="I72" s="99"/>
      <c r="J72" s="99"/>
      <c r="K72" s="99"/>
      <c r="L72" s="99"/>
      <c r="M72" s="100"/>
    </row>
    <row r="73" spans="1:13" s="4" customFormat="1" ht="36" customHeight="1" x14ac:dyDescent="0.4">
      <c r="A73" s="3" t="s">
        <v>18</v>
      </c>
      <c r="B73" s="40"/>
      <c r="C73" s="78" t="s">
        <v>19</v>
      </c>
      <c r="D73" s="101"/>
      <c r="E73" s="101"/>
      <c r="F73" s="101"/>
      <c r="G73" s="101"/>
      <c r="H73" s="101"/>
      <c r="I73" s="102"/>
      <c r="J73" s="102"/>
      <c r="K73" s="102"/>
      <c r="L73" s="102"/>
      <c r="M73" s="103"/>
    </row>
  </sheetData>
  <mergeCells count="22">
    <mergeCell ref="A1:M1"/>
    <mergeCell ref="A70:M70"/>
    <mergeCell ref="C71:M71"/>
    <mergeCell ref="C73:M73"/>
    <mergeCell ref="C72:M72"/>
    <mergeCell ref="A68:G68"/>
    <mergeCell ref="D7:D8"/>
    <mergeCell ref="C7:C8"/>
    <mergeCell ref="B7:B8"/>
    <mergeCell ref="E7:E8"/>
    <mergeCell ref="F7:F8"/>
    <mergeCell ref="G7:G8"/>
    <mergeCell ref="H7:H8"/>
    <mergeCell ref="I7:I8"/>
    <mergeCell ref="J7:J8"/>
    <mergeCell ref="M53:M54"/>
    <mergeCell ref="A4:A67"/>
    <mergeCell ref="K53:K54"/>
    <mergeCell ref="D53:D54"/>
    <mergeCell ref="K7:K8"/>
    <mergeCell ref="L7:L8"/>
    <mergeCell ref="M7:M8"/>
  </mergeCells>
  <phoneticPr fontId="1" type="noConversion"/>
  <dataValidations count="1">
    <dataValidation type="list" allowBlank="1" showInputMessage="1" showErrorMessage="1" sqref="L4:L7 L55:L68 L9:L53">
      <formula1>"1月,2月,3月,4月,5月,6月,7月,8月,9月,10月,11月,12月"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94" fitToHeight="0" orientation="landscape" r:id="rId1"/>
  <headerFooter>
    <oddHeader>&amp;C&amp;"微軟正黑體,粗體"&amp;16&amp;F</oddHeader>
    <oddFooter>&amp;C&amp;"微軟正黑體,標準"&amp;11&amp;A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opLeftCell="A4" zoomScale="70" zoomScaleNormal="70" zoomScalePageLayoutView="75" workbookViewId="0">
      <selection activeCell="C10" sqref="C10:M10"/>
    </sheetView>
  </sheetViews>
  <sheetFormatPr defaultColWidth="8.81640625" defaultRowHeight="15.5" x14ac:dyDescent="0.4"/>
  <cols>
    <col min="1" max="2" width="7.6328125" style="1" customWidth="1"/>
    <col min="3" max="3" width="16.6328125" style="1" customWidth="1"/>
    <col min="4" max="4" width="20.6328125" style="1" customWidth="1"/>
    <col min="5" max="6" width="6.6328125" style="1" customWidth="1"/>
    <col min="7" max="7" width="12.6328125" style="1" customWidth="1"/>
    <col min="8" max="8" width="13.6328125" style="1" customWidth="1"/>
    <col min="9" max="9" width="12.6328125" style="1" customWidth="1"/>
    <col min="10" max="10" width="10.6328125" style="1" customWidth="1"/>
    <col min="11" max="11" width="16.08984375" style="1" customWidth="1"/>
    <col min="12" max="12" width="8.08984375" style="1" customWidth="1"/>
    <col min="13" max="13" width="6.6328125" style="1" customWidth="1"/>
    <col min="14" max="16384" width="8.81640625" style="1"/>
  </cols>
  <sheetData>
    <row r="1" spans="1:13" ht="35.15" customHeight="1" x14ac:dyDescent="0.4">
      <c r="A1" s="96" t="s">
        <v>33</v>
      </c>
      <c r="B1" s="96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15" customHeight="1" thickBot="1" x14ac:dyDescent="0.45"/>
    <row r="3" spans="1:13" ht="65" customHeight="1" thickTop="1" x14ac:dyDescent="0.4">
      <c r="A3" s="26" t="s">
        <v>39</v>
      </c>
      <c r="B3" s="22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6" t="s">
        <v>13</v>
      </c>
      <c r="M3" s="7" t="s">
        <v>12</v>
      </c>
    </row>
    <row r="4" spans="1:13" ht="168" customHeight="1" x14ac:dyDescent="0.4">
      <c r="A4" s="114" t="s">
        <v>319</v>
      </c>
      <c r="B4" s="66" t="s">
        <v>315</v>
      </c>
      <c r="C4" s="30" t="s">
        <v>308</v>
      </c>
      <c r="D4" s="30" t="s">
        <v>309</v>
      </c>
      <c r="E4" s="33">
        <v>1</v>
      </c>
      <c r="F4" s="33" t="s">
        <v>43</v>
      </c>
      <c r="G4" s="31">
        <v>256000</v>
      </c>
      <c r="H4" s="32">
        <v>256000</v>
      </c>
      <c r="I4" s="30" t="s">
        <v>310</v>
      </c>
      <c r="J4" s="30" t="s">
        <v>160</v>
      </c>
      <c r="K4" s="30" t="s">
        <v>318</v>
      </c>
      <c r="L4" s="9" t="s">
        <v>55</v>
      </c>
      <c r="M4" s="10"/>
    </row>
    <row r="5" spans="1:13" ht="158.5" customHeight="1" x14ac:dyDescent="0.4">
      <c r="A5" s="115"/>
      <c r="B5" s="66" t="s">
        <v>316</v>
      </c>
      <c r="C5" s="30" t="s">
        <v>311</v>
      </c>
      <c r="D5" s="30" t="s">
        <v>312</v>
      </c>
      <c r="E5" s="33">
        <v>3</v>
      </c>
      <c r="F5" s="33" t="s">
        <v>43</v>
      </c>
      <c r="G5" s="31">
        <v>129200</v>
      </c>
      <c r="H5" s="32">
        <v>387600</v>
      </c>
      <c r="I5" s="30" t="s">
        <v>313</v>
      </c>
      <c r="J5" s="30" t="s">
        <v>160</v>
      </c>
      <c r="K5" s="30" t="s">
        <v>318</v>
      </c>
      <c r="L5" s="9" t="s">
        <v>94</v>
      </c>
      <c r="M5" s="10"/>
    </row>
    <row r="6" spans="1:13" ht="148.5" x14ac:dyDescent="0.4">
      <c r="A6" s="116"/>
      <c r="B6" s="66" t="s">
        <v>317</v>
      </c>
      <c r="C6" s="30" t="s">
        <v>311</v>
      </c>
      <c r="D6" s="30" t="s">
        <v>314</v>
      </c>
      <c r="E6" s="33">
        <v>2</v>
      </c>
      <c r="F6" s="33" t="s">
        <v>43</v>
      </c>
      <c r="G6" s="31">
        <v>104280</v>
      </c>
      <c r="H6" s="32">
        <v>208560</v>
      </c>
      <c r="I6" s="30" t="s">
        <v>313</v>
      </c>
      <c r="J6" s="30" t="s">
        <v>160</v>
      </c>
      <c r="K6" s="30" t="s">
        <v>318</v>
      </c>
      <c r="L6" s="9" t="s">
        <v>94</v>
      </c>
      <c r="M6" s="10"/>
    </row>
    <row r="7" spans="1:13" ht="25.25" customHeight="1" thickBot="1" x14ac:dyDescent="0.45">
      <c r="A7" s="93" t="s">
        <v>16</v>
      </c>
      <c r="B7" s="94"/>
      <c r="C7" s="95"/>
      <c r="D7" s="95"/>
      <c r="E7" s="95"/>
      <c r="F7" s="95"/>
      <c r="G7" s="95"/>
      <c r="H7" s="15">
        <f>SUM(H4:H6)</f>
        <v>852160</v>
      </c>
      <c r="I7" s="11"/>
      <c r="J7" s="11"/>
      <c r="K7" s="11"/>
      <c r="L7" s="11"/>
      <c r="M7" s="12"/>
    </row>
    <row r="8" spans="1:13" ht="16" thickTop="1" x14ac:dyDescent="0.4"/>
    <row r="9" spans="1:13" s="4" customFormat="1" ht="25.25" customHeight="1" x14ac:dyDescent="0.4">
      <c r="A9" s="79" t="s">
        <v>1</v>
      </c>
      <c r="B9" s="80"/>
      <c r="C9" s="83"/>
      <c r="D9" s="83"/>
      <c r="E9" s="83"/>
      <c r="F9" s="83"/>
      <c r="G9" s="83"/>
      <c r="H9" s="83"/>
      <c r="I9" s="81"/>
      <c r="J9" s="81"/>
      <c r="K9" s="81"/>
      <c r="L9" s="81"/>
      <c r="M9" s="82"/>
    </row>
    <row r="10" spans="1:13" s="4" customFormat="1" ht="20.25" customHeight="1" x14ac:dyDescent="0.4">
      <c r="A10" s="2" t="s">
        <v>0</v>
      </c>
      <c r="B10" s="24"/>
      <c r="C10" s="77" t="s">
        <v>14</v>
      </c>
      <c r="D10" s="98"/>
      <c r="E10" s="98"/>
      <c r="F10" s="98"/>
      <c r="G10" s="98"/>
      <c r="H10" s="98"/>
      <c r="I10" s="99"/>
      <c r="J10" s="99"/>
      <c r="K10" s="99"/>
      <c r="L10" s="99"/>
      <c r="M10" s="100"/>
    </row>
    <row r="11" spans="1:13" s="4" customFormat="1" ht="20.25" customHeight="1" x14ac:dyDescent="0.4">
      <c r="A11" s="2" t="s">
        <v>17</v>
      </c>
      <c r="B11" s="24"/>
      <c r="C11" s="77" t="s">
        <v>15</v>
      </c>
      <c r="D11" s="98"/>
      <c r="E11" s="98"/>
      <c r="F11" s="98"/>
      <c r="G11" s="98"/>
      <c r="H11" s="98"/>
      <c r="I11" s="99"/>
      <c r="J11" s="99"/>
      <c r="K11" s="99"/>
      <c r="L11" s="99"/>
      <c r="M11" s="100"/>
    </row>
    <row r="12" spans="1:13" s="4" customFormat="1" ht="36" customHeight="1" x14ac:dyDescent="0.4">
      <c r="A12" s="3" t="s">
        <v>18</v>
      </c>
      <c r="B12" s="25"/>
      <c r="C12" s="78" t="s">
        <v>19</v>
      </c>
      <c r="D12" s="101"/>
      <c r="E12" s="101"/>
      <c r="F12" s="101"/>
      <c r="G12" s="101"/>
      <c r="H12" s="101"/>
      <c r="I12" s="102"/>
      <c r="J12" s="102"/>
      <c r="K12" s="102"/>
      <c r="L12" s="102"/>
      <c r="M12" s="103"/>
    </row>
  </sheetData>
  <mergeCells count="7">
    <mergeCell ref="C12:M12"/>
    <mergeCell ref="A1:M1"/>
    <mergeCell ref="A7:G7"/>
    <mergeCell ref="A9:M9"/>
    <mergeCell ref="C10:M10"/>
    <mergeCell ref="C11:M11"/>
    <mergeCell ref="A4:A6"/>
  </mergeCells>
  <phoneticPr fontId="1" type="noConversion"/>
  <dataValidations count="1">
    <dataValidation type="list" allowBlank="1" showInputMessage="1" showErrorMessage="1" sqref="L4:L7">
      <formula1>"1月,2月,3月,4月,5月,6月,7月,8月,9月,10月,11月,12月"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66" orientation="landscape" horizontalDpi="4294967293" verticalDpi="4294967293" r:id="rId1"/>
  <headerFooter>
    <oddHeader>&amp;C&amp;"微軟正黑體,粗體"&amp;16&amp;F</oddHeader>
    <oddFooter>&amp;C&amp;"微軟正黑體,標準"&amp;11&amp;A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opLeftCell="A12" zoomScaleNormal="100" workbookViewId="0">
      <selection activeCell="A19" sqref="A19:XFD36"/>
    </sheetView>
  </sheetViews>
  <sheetFormatPr defaultColWidth="8.81640625" defaultRowHeight="15.5" x14ac:dyDescent="0.4"/>
  <cols>
    <col min="1" max="1" width="7.6328125" style="1" customWidth="1"/>
    <col min="2" max="3" width="8.6328125" style="1" customWidth="1"/>
    <col min="4" max="4" width="5.08984375" style="1" customWidth="1"/>
    <col min="5" max="6" width="6.6328125" style="1" customWidth="1"/>
    <col min="7" max="7" width="5.08984375" style="1" customWidth="1"/>
    <col min="8" max="9" width="6.6328125" style="1" customWidth="1"/>
    <col min="10" max="10" width="12.6328125" style="1" customWidth="1"/>
    <col min="11" max="11" width="13.6328125" style="1" customWidth="1"/>
    <col min="12" max="12" width="11.08984375" style="1" customWidth="1"/>
    <col min="13" max="13" width="9.08984375" style="1" customWidth="1"/>
    <col min="14" max="14" width="16.08984375" style="1" customWidth="1"/>
    <col min="15" max="15" width="7.6328125" style="1" customWidth="1"/>
    <col min="16" max="16" width="6.6328125" style="1" customWidth="1"/>
    <col min="17" max="16384" width="8.81640625" style="1"/>
  </cols>
  <sheetData>
    <row r="1" spans="1:16" ht="35.15" customHeight="1" x14ac:dyDescent="0.4">
      <c r="A1" s="96" t="s">
        <v>34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ht="15" customHeight="1" thickBot="1" x14ac:dyDescent="0.45"/>
    <row r="3" spans="1:16" ht="35.15" customHeight="1" thickTop="1" x14ac:dyDescent="0.35">
      <c r="A3" s="123" t="s">
        <v>2</v>
      </c>
      <c r="B3" s="125" t="s">
        <v>26</v>
      </c>
      <c r="C3" s="126"/>
      <c r="D3" s="126"/>
      <c r="E3" s="126"/>
      <c r="F3" s="126"/>
      <c r="G3" s="127"/>
      <c r="H3" s="117" t="s">
        <v>5</v>
      </c>
      <c r="I3" s="17" t="s">
        <v>6</v>
      </c>
      <c r="J3" s="117" t="s">
        <v>7</v>
      </c>
      <c r="K3" s="117" t="s">
        <v>8</v>
      </c>
      <c r="L3" s="117" t="s">
        <v>9</v>
      </c>
      <c r="M3" s="117" t="s">
        <v>10</v>
      </c>
      <c r="N3" s="119" t="s">
        <v>11</v>
      </c>
      <c r="O3" s="119" t="s">
        <v>13</v>
      </c>
      <c r="P3" s="121" t="s">
        <v>12</v>
      </c>
    </row>
    <row r="4" spans="1:16" ht="25.25" customHeight="1" x14ac:dyDescent="0.4">
      <c r="A4" s="124"/>
      <c r="B4" s="16" t="s">
        <v>21</v>
      </c>
      <c r="C4" s="16" t="s">
        <v>22</v>
      </c>
      <c r="D4" s="16" t="s">
        <v>27</v>
      </c>
      <c r="E4" s="16" t="s">
        <v>23</v>
      </c>
      <c r="F4" s="16" t="s">
        <v>24</v>
      </c>
      <c r="G4" s="16" t="s">
        <v>28</v>
      </c>
      <c r="H4" s="118"/>
      <c r="I4" s="18" t="s">
        <v>25</v>
      </c>
      <c r="J4" s="118"/>
      <c r="K4" s="118"/>
      <c r="L4" s="118"/>
      <c r="M4" s="118"/>
      <c r="N4" s="120"/>
      <c r="O4" s="120"/>
      <c r="P4" s="122"/>
    </row>
    <row r="5" spans="1:16" ht="34" x14ac:dyDescent="0.4">
      <c r="A5" s="68">
        <v>1</v>
      </c>
      <c r="B5" s="27"/>
      <c r="C5" s="48" t="s">
        <v>320</v>
      </c>
      <c r="D5" s="27"/>
      <c r="E5" s="27"/>
      <c r="F5" s="27"/>
      <c r="G5" s="27"/>
      <c r="H5" s="48">
        <v>1</v>
      </c>
      <c r="I5" s="48" t="s">
        <v>321</v>
      </c>
      <c r="J5" s="28"/>
      <c r="K5" s="29">
        <v>537719</v>
      </c>
      <c r="L5" s="27" t="s">
        <v>322</v>
      </c>
      <c r="M5" s="27" t="s">
        <v>160</v>
      </c>
      <c r="N5" s="9"/>
      <c r="O5" s="9" t="s">
        <v>323</v>
      </c>
      <c r="P5" s="10"/>
    </row>
    <row r="6" spans="1:16" x14ac:dyDescent="0.4">
      <c r="A6" s="8"/>
      <c r="B6" s="9"/>
      <c r="C6" s="9"/>
      <c r="D6" s="9"/>
      <c r="E6" s="9"/>
      <c r="F6" s="9"/>
      <c r="G6" s="9"/>
      <c r="H6" s="9"/>
      <c r="I6" s="9"/>
      <c r="J6" s="13"/>
      <c r="K6" s="14">
        <f t="shared" ref="K6" si="0">H6*J6</f>
        <v>0</v>
      </c>
      <c r="L6" s="9"/>
      <c r="M6" s="9"/>
      <c r="N6" s="9"/>
      <c r="O6" s="9"/>
      <c r="P6" s="10"/>
    </row>
    <row r="7" spans="1:16" x14ac:dyDescent="0.4">
      <c r="A7" s="8"/>
      <c r="B7" s="9"/>
      <c r="C7" s="9"/>
      <c r="D7" s="9"/>
      <c r="E7" s="9"/>
      <c r="F7" s="9"/>
      <c r="G7" s="9"/>
      <c r="H7" s="9"/>
      <c r="I7" s="9"/>
      <c r="J7" s="13"/>
      <c r="K7" s="14">
        <f t="shared" ref="K7:K11" si="1">H7*J7</f>
        <v>0</v>
      </c>
      <c r="L7" s="9"/>
      <c r="M7" s="9"/>
      <c r="N7" s="9"/>
      <c r="O7" s="9"/>
      <c r="P7" s="10"/>
    </row>
    <row r="8" spans="1:16" x14ac:dyDescent="0.4">
      <c r="A8" s="8"/>
      <c r="B8" s="9"/>
      <c r="C8" s="9"/>
      <c r="D8" s="9"/>
      <c r="E8" s="9"/>
      <c r="F8" s="9"/>
      <c r="G8" s="9"/>
      <c r="H8" s="9"/>
      <c r="I8" s="9"/>
      <c r="J8" s="13"/>
      <c r="K8" s="14">
        <f t="shared" si="1"/>
        <v>0</v>
      </c>
      <c r="L8" s="9"/>
      <c r="M8" s="9"/>
      <c r="N8" s="9"/>
      <c r="O8" s="9"/>
      <c r="P8" s="10"/>
    </row>
    <row r="9" spans="1:16" x14ac:dyDescent="0.4">
      <c r="A9" s="8"/>
      <c r="B9" s="9"/>
      <c r="C9" s="9"/>
      <c r="D9" s="9"/>
      <c r="E9" s="9"/>
      <c r="F9" s="9"/>
      <c r="G9" s="9"/>
      <c r="H9" s="9"/>
      <c r="I9" s="9"/>
      <c r="J9" s="13"/>
      <c r="K9" s="14">
        <f t="shared" si="1"/>
        <v>0</v>
      </c>
      <c r="L9" s="9"/>
      <c r="M9" s="9"/>
      <c r="N9" s="9"/>
      <c r="O9" s="9"/>
      <c r="P9" s="10"/>
    </row>
    <row r="10" spans="1:16" x14ac:dyDescent="0.4">
      <c r="A10" s="8"/>
      <c r="B10" s="9"/>
      <c r="C10" s="9"/>
      <c r="D10" s="9"/>
      <c r="E10" s="9"/>
      <c r="F10" s="9"/>
      <c r="G10" s="9"/>
      <c r="H10" s="9"/>
      <c r="I10" s="9"/>
      <c r="J10" s="13"/>
      <c r="K10" s="14">
        <f t="shared" si="1"/>
        <v>0</v>
      </c>
      <c r="L10" s="9"/>
      <c r="M10" s="9"/>
      <c r="N10" s="9"/>
      <c r="O10" s="9"/>
      <c r="P10" s="10"/>
    </row>
    <row r="11" spans="1:16" x14ac:dyDescent="0.4">
      <c r="A11" s="8"/>
      <c r="B11" s="9"/>
      <c r="C11" s="9"/>
      <c r="D11" s="9"/>
      <c r="E11" s="9"/>
      <c r="F11" s="9"/>
      <c r="G11" s="9"/>
      <c r="H11" s="9"/>
      <c r="I11" s="9"/>
      <c r="J11" s="13"/>
      <c r="K11" s="14">
        <f t="shared" si="1"/>
        <v>0</v>
      </c>
      <c r="L11" s="9"/>
      <c r="M11" s="9"/>
      <c r="N11" s="9"/>
      <c r="O11" s="9"/>
      <c r="P11" s="10"/>
    </row>
    <row r="12" spans="1:16" ht="25.25" customHeight="1" thickBot="1" x14ac:dyDescent="0.45">
      <c r="A12" s="93" t="s">
        <v>16</v>
      </c>
      <c r="B12" s="95"/>
      <c r="C12" s="95"/>
      <c r="D12" s="95"/>
      <c r="E12" s="95"/>
      <c r="F12" s="95"/>
      <c r="G12" s="95"/>
      <c r="H12" s="95"/>
      <c r="I12" s="95"/>
      <c r="J12" s="95"/>
      <c r="K12" s="15">
        <f>SUM(K5:K11)</f>
        <v>537719</v>
      </c>
      <c r="L12" s="11"/>
      <c r="M12" s="11"/>
      <c r="N12" s="11"/>
      <c r="O12" s="11"/>
      <c r="P12" s="12"/>
    </row>
    <row r="13" spans="1:16" ht="16" thickTop="1" x14ac:dyDescent="0.4"/>
    <row r="14" spans="1:16" s="4" customFormat="1" ht="25.25" customHeight="1" x14ac:dyDescent="0.4">
      <c r="A14" s="79" t="s">
        <v>1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1"/>
      <c r="M14" s="81"/>
      <c r="N14" s="81"/>
      <c r="O14" s="81"/>
      <c r="P14" s="82"/>
    </row>
    <row r="15" spans="1:16" s="4" customFormat="1" ht="20.25" customHeight="1" x14ac:dyDescent="0.4">
      <c r="A15" s="2" t="s">
        <v>0</v>
      </c>
      <c r="B15" s="77" t="s">
        <v>14</v>
      </c>
      <c r="C15" s="98"/>
      <c r="D15" s="98"/>
      <c r="E15" s="98"/>
      <c r="F15" s="98"/>
      <c r="G15" s="98"/>
      <c r="H15" s="98"/>
      <c r="I15" s="98"/>
      <c r="J15" s="98"/>
      <c r="K15" s="98"/>
      <c r="L15" s="99"/>
      <c r="M15" s="99"/>
      <c r="N15" s="99"/>
      <c r="O15" s="99"/>
      <c r="P15" s="100"/>
    </row>
    <row r="16" spans="1:16" s="4" customFormat="1" ht="20.25" customHeight="1" x14ac:dyDescent="0.4">
      <c r="A16" s="2" t="s">
        <v>17</v>
      </c>
      <c r="B16" s="77" t="s">
        <v>15</v>
      </c>
      <c r="C16" s="98"/>
      <c r="D16" s="98"/>
      <c r="E16" s="98"/>
      <c r="F16" s="98"/>
      <c r="G16" s="98"/>
      <c r="H16" s="98"/>
      <c r="I16" s="98"/>
      <c r="J16" s="98"/>
      <c r="K16" s="98"/>
      <c r="L16" s="99"/>
      <c r="M16" s="99"/>
      <c r="N16" s="99"/>
      <c r="O16" s="99"/>
      <c r="P16" s="100"/>
    </row>
    <row r="17" spans="1:16" s="4" customFormat="1" ht="36" customHeight="1" x14ac:dyDescent="0.4">
      <c r="A17" s="3" t="s">
        <v>18</v>
      </c>
      <c r="B17" s="78" t="s">
        <v>19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2"/>
      <c r="M17" s="102"/>
      <c r="N17" s="102"/>
      <c r="O17" s="102"/>
      <c r="P17" s="103"/>
    </row>
  </sheetData>
  <mergeCells count="16">
    <mergeCell ref="B16:P16"/>
    <mergeCell ref="B17:P17"/>
    <mergeCell ref="A3:A4"/>
    <mergeCell ref="H3:H4"/>
    <mergeCell ref="J3:J4"/>
    <mergeCell ref="K3:K4"/>
    <mergeCell ref="B3:G3"/>
    <mergeCell ref="A1:P1"/>
    <mergeCell ref="A12:J12"/>
    <mergeCell ref="A14:P14"/>
    <mergeCell ref="B15:P15"/>
    <mergeCell ref="L3:L4"/>
    <mergeCell ref="M3:M4"/>
    <mergeCell ref="N3:N4"/>
    <mergeCell ref="O3:O4"/>
    <mergeCell ref="P3:P4"/>
  </mergeCells>
  <phoneticPr fontId="1" type="noConversion"/>
  <dataValidations count="1">
    <dataValidation type="list" allowBlank="1" showInputMessage="1" showErrorMessage="1" sqref="O5:O12">
      <formula1>"1月,2月,3月,4月,5月,6月,7月,8月,9月,10月,11月,12月"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horizontalDpi="4294967293" verticalDpi="4294967293" r:id="rId1"/>
  <headerFooter>
    <oddHeader>&amp;C&amp;"微軟正黑體,粗體"&amp;16&amp;F</oddHeader>
    <oddFooter>&amp;C&amp;"微軟正黑體,標準"&amp;11&amp;A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zoomScale="70" zoomScaleNormal="70" zoomScalePageLayoutView="75" workbookViewId="0">
      <selection activeCell="B3" sqref="B3"/>
    </sheetView>
  </sheetViews>
  <sheetFormatPr defaultColWidth="8.81640625" defaultRowHeight="15.5" x14ac:dyDescent="0.4"/>
  <cols>
    <col min="1" max="1" width="12.36328125" style="1" customWidth="1"/>
    <col min="2" max="2" width="5.90625" style="1" customWidth="1"/>
    <col min="3" max="3" width="14.81640625" style="1" customWidth="1"/>
    <col min="4" max="4" width="22.453125" style="1" customWidth="1"/>
    <col min="5" max="6" width="6.6328125" style="1" customWidth="1"/>
    <col min="7" max="7" width="12.6328125" style="1" customWidth="1"/>
    <col min="8" max="8" width="13.6328125" style="1" customWidth="1"/>
    <col min="9" max="9" width="12.6328125" style="1" customWidth="1"/>
    <col min="10" max="10" width="10.6328125" style="1" customWidth="1"/>
    <col min="11" max="11" width="16.08984375" style="1" customWidth="1"/>
    <col min="12" max="12" width="8.08984375" style="1" customWidth="1"/>
    <col min="13" max="13" width="6.6328125" style="1" customWidth="1"/>
    <col min="14" max="16384" width="8.81640625" style="1"/>
  </cols>
  <sheetData>
    <row r="1" spans="1:13" ht="35.15" customHeight="1" x14ac:dyDescent="0.4">
      <c r="A1" s="96" t="s">
        <v>35</v>
      </c>
      <c r="B1" s="96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15" customHeight="1" thickBot="1" x14ac:dyDescent="0.45"/>
    <row r="3" spans="1:13" ht="65" customHeight="1" thickTop="1" x14ac:dyDescent="0.4">
      <c r="A3" s="26" t="s">
        <v>39</v>
      </c>
      <c r="B3" s="26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20</v>
      </c>
      <c r="K3" s="6" t="s">
        <v>11</v>
      </c>
      <c r="L3" s="6" t="s">
        <v>13</v>
      </c>
      <c r="M3" s="7" t="s">
        <v>12</v>
      </c>
    </row>
    <row r="4" spans="1:13" ht="218.5" customHeight="1" x14ac:dyDescent="0.4">
      <c r="A4" s="67" t="s">
        <v>335</v>
      </c>
      <c r="B4" s="46" t="s">
        <v>324</v>
      </c>
      <c r="C4" s="46" t="s">
        <v>325</v>
      </c>
      <c r="D4" s="30" t="s">
        <v>326</v>
      </c>
      <c r="E4" s="46">
        <v>1</v>
      </c>
      <c r="F4" s="46" t="s">
        <v>72</v>
      </c>
      <c r="G4" s="43">
        <v>252250</v>
      </c>
      <c r="H4" s="44">
        <f>E4*G4</f>
        <v>252250</v>
      </c>
      <c r="I4" s="46" t="s">
        <v>327</v>
      </c>
      <c r="J4" s="46" t="s">
        <v>328</v>
      </c>
      <c r="K4" s="30" t="s">
        <v>329</v>
      </c>
      <c r="L4" s="9" t="s">
        <v>69</v>
      </c>
      <c r="M4" s="10"/>
    </row>
    <row r="5" spans="1:13" ht="252.5" customHeight="1" x14ac:dyDescent="0.4">
      <c r="A5" s="67" t="s">
        <v>335</v>
      </c>
      <c r="B5" s="69" t="s">
        <v>330</v>
      </c>
      <c r="C5" s="46" t="s">
        <v>331</v>
      </c>
      <c r="D5" s="30" t="s">
        <v>332</v>
      </c>
      <c r="E5" s="46">
        <v>1</v>
      </c>
      <c r="F5" s="46" t="s">
        <v>72</v>
      </c>
      <c r="G5" s="43">
        <v>144858</v>
      </c>
      <c r="H5" s="44">
        <f t="shared" ref="H5" si="0">E5*G5</f>
        <v>144858</v>
      </c>
      <c r="I5" s="30" t="s">
        <v>333</v>
      </c>
      <c r="J5" s="30" t="s">
        <v>334</v>
      </c>
      <c r="K5" s="30" t="s">
        <v>329</v>
      </c>
      <c r="L5" s="9" t="s">
        <v>69</v>
      </c>
      <c r="M5" s="10"/>
    </row>
    <row r="6" spans="1:13" x14ac:dyDescent="0.4">
      <c r="A6" s="8"/>
      <c r="B6" s="23"/>
      <c r="C6" s="9"/>
      <c r="D6" s="9"/>
      <c r="E6" s="9"/>
      <c r="F6" s="9"/>
      <c r="G6" s="13"/>
      <c r="H6" s="14">
        <f t="shared" ref="H6" si="1">E6*G6</f>
        <v>0</v>
      </c>
      <c r="I6" s="9"/>
      <c r="J6" s="9"/>
      <c r="K6" s="9"/>
      <c r="L6" s="9"/>
      <c r="M6" s="10"/>
    </row>
    <row r="7" spans="1:13" ht="25.25" customHeight="1" thickBot="1" x14ac:dyDescent="0.45">
      <c r="A7" s="93" t="s">
        <v>16</v>
      </c>
      <c r="B7" s="94"/>
      <c r="C7" s="95"/>
      <c r="D7" s="95"/>
      <c r="E7" s="95"/>
      <c r="F7" s="95"/>
      <c r="G7" s="95"/>
      <c r="H7" s="15">
        <f>SUM(H4:H6)</f>
        <v>397108</v>
      </c>
      <c r="I7" s="11"/>
      <c r="J7" s="11"/>
      <c r="K7" s="11"/>
      <c r="L7" s="11"/>
      <c r="M7" s="12"/>
    </row>
    <row r="8" spans="1:13" ht="16" thickTop="1" x14ac:dyDescent="0.4"/>
    <row r="9" spans="1:13" s="4" customFormat="1" ht="25.25" customHeight="1" x14ac:dyDescent="0.4">
      <c r="A9" s="79" t="s">
        <v>1</v>
      </c>
      <c r="B9" s="80"/>
      <c r="C9" s="83"/>
      <c r="D9" s="83"/>
      <c r="E9" s="83"/>
      <c r="F9" s="83"/>
      <c r="G9" s="83"/>
      <c r="H9" s="83"/>
      <c r="I9" s="81"/>
      <c r="J9" s="81"/>
      <c r="K9" s="81"/>
      <c r="L9" s="81"/>
      <c r="M9" s="82"/>
    </row>
    <row r="10" spans="1:13" s="4" customFormat="1" ht="20.25" customHeight="1" x14ac:dyDescent="0.4">
      <c r="A10" s="2" t="s">
        <v>0</v>
      </c>
      <c r="B10" s="24"/>
      <c r="C10" s="77" t="s">
        <v>14</v>
      </c>
      <c r="D10" s="98"/>
      <c r="E10" s="98"/>
      <c r="F10" s="98"/>
      <c r="G10" s="98"/>
      <c r="H10" s="98"/>
      <c r="I10" s="99"/>
      <c r="J10" s="99"/>
      <c r="K10" s="99"/>
      <c r="L10" s="99"/>
      <c r="M10" s="100"/>
    </row>
    <row r="11" spans="1:13" s="4" customFormat="1" ht="20.25" customHeight="1" x14ac:dyDescent="0.4">
      <c r="A11" s="2" t="s">
        <v>17</v>
      </c>
      <c r="B11" s="24"/>
      <c r="C11" s="77" t="s">
        <v>15</v>
      </c>
      <c r="D11" s="98"/>
      <c r="E11" s="98"/>
      <c r="F11" s="98"/>
      <c r="G11" s="98"/>
      <c r="H11" s="98"/>
      <c r="I11" s="99"/>
      <c r="J11" s="99"/>
      <c r="K11" s="99"/>
      <c r="L11" s="99"/>
      <c r="M11" s="100"/>
    </row>
    <row r="12" spans="1:13" s="4" customFormat="1" ht="36" customHeight="1" x14ac:dyDescent="0.4">
      <c r="A12" s="3" t="s">
        <v>18</v>
      </c>
      <c r="B12" s="25"/>
      <c r="C12" s="78" t="s">
        <v>19</v>
      </c>
      <c r="D12" s="101"/>
      <c r="E12" s="101"/>
      <c r="F12" s="101"/>
      <c r="G12" s="101"/>
      <c r="H12" s="101"/>
      <c r="I12" s="102"/>
      <c r="J12" s="102"/>
      <c r="K12" s="102"/>
      <c r="L12" s="102"/>
      <c r="M12" s="103"/>
    </row>
  </sheetData>
  <mergeCells count="6">
    <mergeCell ref="C12:M12"/>
    <mergeCell ref="A1:M1"/>
    <mergeCell ref="A7:G7"/>
    <mergeCell ref="A9:M9"/>
    <mergeCell ref="C10:M10"/>
    <mergeCell ref="C11:M11"/>
  </mergeCells>
  <phoneticPr fontId="1" type="noConversion"/>
  <dataValidations count="1">
    <dataValidation type="list" allowBlank="1" showInputMessage="1" showErrorMessage="1" sqref="L4:L7">
      <formula1>"1月,2月,3月,4月,5月,6月,7月,8月,9月,10月,11月,12月"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93" fitToHeight="0" orientation="landscape" horizontalDpi="4294967293" verticalDpi="4294967293" r:id="rId1"/>
  <headerFooter>
    <oddHeader>&amp;C&amp;"微軟正黑體,粗體"&amp;16&amp;F</oddHeader>
    <oddFooter>&amp;C&amp;"微軟正黑體,標準"&amp;11&amp;A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zoomScaleNormal="100" zoomScalePageLayoutView="75" workbookViewId="0">
      <selection activeCell="J41" sqref="J41"/>
    </sheetView>
  </sheetViews>
  <sheetFormatPr defaultColWidth="8.81640625" defaultRowHeight="15.5" x14ac:dyDescent="0.4"/>
  <cols>
    <col min="1" max="2" width="7.08984375" style="1" customWidth="1"/>
    <col min="3" max="3" width="9.36328125" style="1" customWidth="1"/>
    <col min="4" max="4" width="9.81640625" style="1" customWidth="1"/>
    <col min="5" max="5" width="23.08984375" style="1" customWidth="1"/>
    <col min="6" max="7" width="6.08984375" style="1" customWidth="1"/>
    <col min="8" max="8" width="10.36328125" style="1" customWidth="1"/>
    <col min="9" max="9" width="13.453125" style="1" customWidth="1"/>
    <col min="10" max="10" width="11.6328125" style="1" customWidth="1"/>
    <col min="11" max="11" width="9.08984375" style="1" customWidth="1"/>
    <col min="12" max="12" width="16.08984375" style="1" customWidth="1"/>
    <col min="13" max="13" width="8.08984375" style="1" customWidth="1"/>
    <col min="14" max="14" width="5.08984375" style="1" customWidth="1"/>
    <col min="15" max="16384" width="8.81640625" style="1"/>
  </cols>
  <sheetData>
    <row r="1" spans="1:14" ht="35.15" customHeight="1" x14ac:dyDescent="0.4">
      <c r="A1" s="96" t="s">
        <v>36</v>
      </c>
      <c r="B1" s="96"/>
      <c r="C1" s="96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15" customHeight="1" thickBot="1" x14ac:dyDescent="0.45"/>
    <row r="3" spans="1:14" ht="65" customHeight="1" thickTop="1" x14ac:dyDescent="0.4">
      <c r="A3" s="26" t="s">
        <v>40</v>
      </c>
      <c r="B3" s="21" t="s">
        <v>2</v>
      </c>
      <c r="C3" s="19" t="s">
        <v>29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6" t="s">
        <v>11</v>
      </c>
      <c r="M3" s="6" t="s">
        <v>13</v>
      </c>
      <c r="N3" s="7" t="s">
        <v>12</v>
      </c>
    </row>
    <row r="4" spans="1:14" ht="409" customHeight="1" x14ac:dyDescent="0.4">
      <c r="A4" s="67" t="s">
        <v>343</v>
      </c>
      <c r="B4" s="34" t="s">
        <v>342</v>
      </c>
      <c r="C4" s="72" t="s">
        <v>341</v>
      </c>
      <c r="D4" s="55" t="s">
        <v>336</v>
      </c>
      <c r="E4" s="104" t="s">
        <v>337</v>
      </c>
      <c r="F4" s="106">
        <v>1</v>
      </c>
      <c r="G4" s="30" t="s">
        <v>118</v>
      </c>
      <c r="H4" s="31">
        <v>595663</v>
      </c>
      <c r="I4" s="32">
        <v>595663</v>
      </c>
      <c r="J4" s="30" t="s">
        <v>338</v>
      </c>
      <c r="K4" s="30" t="s">
        <v>339</v>
      </c>
      <c r="L4" s="30" t="s">
        <v>340</v>
      </c>
      <c r="M4" s="30" t="s">
        <v>54</v>
      </c>
      <c r="N4" s="10"/>
    </row>
    <row r="5" spans="1:14" ht="408.65" customHeight="1" x14ac:dyDescent="0.4">
      <c r="A5" s="67"/>
      <c r="B5" s="35"/>
      <c r="C5" s="73"/>
      <c r="D5" s="56"/>
      <c r="E5" s="129"/>
      <c r="F5" s="107"/>
      <c r="G5" s="30"/>
      <c r="H5" s="31"/>
      <c r="I5" s="32"/>
      <c r="J5" s="30"/>
      <c r="K5" s="30"/>
      <c r="L5" s="30"/>
      <c r="M5" s="30"/>
      <c r="N5" s="10"/>
    </row>
    <row r="6" spans="1:14" ht="379.75" customHeight="1" x14ac:dyDescent="0.4">
      <c r="A6" s="67"/>
      <c r="B6" s="70"/>
      <c r="C6" s="71"/>
      <c r="D6" s="57"/>
      <c r="E6" s="105"/>
      <c r="F6" s="57"/>
      <c r="G6" s="30"/>
      <c r="H6" s="31"/>
      <c r="I6" s="32"/>
      <c r="J6" s="30"/>
      <c r="K6" s="30"/>
      <c r="L6" s="30"/>
      <c r="M6" s="30"/>
      <c r="N6" s="10"/>
    </row>
    <row r="7" spans="1:14" ht="31" x14ac:dyDescent="0.4">
      <c r="A7" s="8"/>
      <c r="B7" s="23" t="s">
        <v>344</v>
      </c>
      <c r="C7" s="20" t="s">
        <v>345</v>
      </c>
      <c r="D7" s="46" t="s">
        <v>76</v>
      </c>
      <c r="E7" s="9"/>
      <c r="F7" s="9"/>
      <c r="G7" s="9"/>
      <c r="H7" s="13"/>
      <c r="I7" s="14">
        <f t="shared" ref="I7" si="0">F7*H7</f>
        <v>0</v>
      </c>
      <c r="J7" s="9"/>
      <c r="K7" s="9"/>
      <c r="L7" s="9"/>
      <c r="M7" s="9"/>
      <c r="N7" s="10"/>
    </row>
    <row r="8" spans="1:14" ht="254.5" customHeight="1" x14ac:dyDescent="0.4">
      <c r="A8" s="8"/>
      <c r="B8" s="66" t="s">
        <v>346</v>
      </c>
      <c r="C8" s="20" t="s">
        <v>345</v>
      </c>
      <c r="D8" s="46" t="s">
        <v>75</v>
      </c>
      <c r="E8" s="30" t="s">
        <v>108</v>
      </c>
      <c r="F8" s="42">
        <v>1</v>
      </c>
      <c r="G8" s="42" t="s">
        <v>43</v>
      </c>
      <c r="H8" s="43">
        <v>42800</v>
      </c>
      <c r="I8" s="44">
        <v>42800</v>
      </c>
      <c r="J8" s="30" t="s">
        <v>109</v>
      </c>
      <c r="K8" s="30" t="s">
        <v>110</v>
      </c>
      <c r="L8" s="9"/>
      <c r="M8" s="9" t="s">
        <v>94</v>
      </c>
      <c r="N8" s="10"/>
    </row>
    <row r="9" spans="1:14" ht="268.25" customHeight="1" x14ac:dyDescent="0.4">
      <c r="A9" s="8"/>
      <c r="B9" s="66" t="s">
        <v>347</v>
      </c>
      <c r="C9" s="20" t="s">
        <v>345</v>
      </c>
      <c r="D9" s="30" t="s">
        <v>248</v>
      </c>
      <c r="E9" s="30" t="s">
        <v>358</v>
      </c>
      <c r="F9" s="42">
        <v>3</v>
      </c>
      <c r="G9" s="42" t="s">
        <v>43</v>
      </c>
      <c r="H9" s="43">
        <v>41900</v>
      </c>
      <c r="I9" s="44">
        <v>125700</v>
      </c>
      <c r="J9" s="30" t="s">
        <v>63</v>
      </c>
      <c r="K9" s="30" t="s">
        <v>45</v>
      </c>
      <c r="L9" s="9"/>
      <c r="M9" s="9"/>
      <c r="N9" s="10"/>
    </row>
    <row r="10" spans="1:14" ht="164.4" customHeight="1" x14ac:dyDescent="0.4">
      <c r="A10" s="8"/>
      <c r="B10" s="74" t="s">
        <v>359</v>
      </c>
      <c r="C10" s="20" t="s">
        <v>345</v>
      </c>
      <c r="D10" s="30" t="s">
        <v>248</v>
      </c>
      <c r="E10" s="30" t="s">
        <v>249</v>
      </c>
      <c r="F10" s="42">
        <v>10</v>
      </c>
      <c r="G10" s="42" t="s">
        <v>43</v>
      </c>
      <c r="H10" s="43">
        <v>42770</v>
      </c>
      <c r="I10" s="44">
        <v>427700</v>
      </c>
      <c r="J10" s="30" t="s">
        <v>250</v>
      </c>
      <c r="K10" s="30" t="s">
        <v>236</v>
      </c>
      <c r="L10" s="9"/>
      <c r="M10" s="9" t="s">
        <v>94</v>
      </c>
      <c r="N10" s="10"/>
    </row>
    <row r="11" spans="1:14" ht="16" thickBot="1" x14ac:dyDescent="0.45">
      <c r="A11" s="8"/>
      <c r="B11" s="66" t="s">
        <v>348</v>
      </c>
      <c r="C11" s="20"/>
      <c r="D11" s="30" t="s">
        <v>70</v>
      </c>
      <c r="E11" s="9"/>
      <c r="F11" s="9"/>
      <c r="G11" s="9"/>
      <c r="H11" s="13"/>
      <c r="I11" s="14">
        <f t="shared" ref="I11:I19" si="1">F11*H11</f>
        <v>0</v>
      </c>
      <c r="J11" s="9"/>
      <c r="K11" s="9"/>
      <c r="L11" s="9"/>
      <c r="M11" s="9"/>
      <c r="N11" s="10"/>
    </row>
    <row r="12" spans="1:14" ht="171" customHeight="1" thickTop="1" x14ac:dyDescent="0.4">
      <c r="A12" s="8"/>
      <c r="B12" s="66" t="s">
        <v>349</v>
      </c>
      <c r="C12" s="20" t="s">
        <v>345</v>
      </c>
      <c r="D12" s="30" t="s">
        <v>354</v>
      </c>
      <c r="E12" s="30" t="s">
        <v>71</v>
      </c>
      <c r="F12" s="42">
        <v>3</v>
      </c>
      <c r="G12" s="42" t="s">
        <v>72</v>
      </c>
      <c r="H12" s="43">
        <v>30000</v>
      </c>
      <c r="I12" s="44">
        <f t="shared" si="1"/>
        <v>90000</v>
      </c>
      <c r="J12" s="47" t="s">
        <v>73</v>
      </c>
      <c r="K12" s="30" t="s">
        <v>74</v>
      </c>
      <c r="L12" s="9"/>
      <c r="M12" s="9" t="s">
        <v>94</v>
      </c>
      <c r="N12" s="10"/>
    </row>
    <row r="13" spans="1:14" ht="188.4" customHeight="1" thickBot="1" x14ac:dyDescent="0.45">
      <c r="A13" s="8"/>
      <c r="B13" s="66" t="s">
        <v>350</v>
      </c>
      <c r="C13" s="20" t="s">
        <v>345</v>
      </c>
      <c r="D13" s="41" t="s">
        <v>61</v>
      </c>
      <c r="E13" s="30" t="s">
        <v>62</v>
      </c>
      <c r="F13" s="42">
        <v>3</v>
      </c>
      <c r="G13" s="42" t="s">
        <v>43</v>
      </c>
      <c r="H13" s="43">
        <v>38100</v>
      </c>
      <c r="I13" s="44">
        <v>114300</v>
      </c>
      <c r="J13" s="30" t="s">
        <v>63</v>
      </c>
      <c r="K13" s="30" t="s">
        <v>45</v>
      </c>
      <c r="L13" s="9"/>
      <c r="M13" s="9" t="s">
        <v>94</v>
      </c>
      <c r="N13" s="10"/>
    </row>
    <row r="14" spans="1:14" ht="68" thickTop="1" x14ac:dyDescent="0.4">
      <c r="A14" s="8"/>
      <c r="B14" s="66" t="s">
        <v>351</v>
      </c>
      <c r="C14" s="20" t="s">
        <v>345</v>
      </c>
      <c r="D14" s="46" t="s">
        <v>355</v>
      </c>
      <c r="E14" s="30" t="s">
        <v>175</v>
      </c>
      <c r="F14" s="42">
        <v>4</v>
      </c>
      <c r="G14" s="42" t="s">
        <v>52</v>
      </c>
      <c r="H14" s="43">
        <v>61679</v>
      </c>
      <c r="I14" s="44">
        <v>246716</v>
      </c>
      <c r="J14" s="47" t="s">
        <v>176</v>
      </c>
      <c r="K14" s="30" t="s">
        <v>177</v>
      </c>
      <c r="L14" s="9"/>
      <c r="M14" s="9" t="s">
        <v>94</v>
      </c>
      <c r="N14" s="10"/>
    </row>
    <row r="15" spans="1:14" ht="148.5" x14ac:dyDescent="0.4">
      <c r="A15" s="8"/>
      <c r="B15" s="66" t="s">
        <v>352</v>
      </c>
      <c r="C15" s="20" t="s">
        <v>345</v>
      </c>
      <c r="D15" s="30" t="s">
        <v>356</v>
      </c>
      <c r="E15" s="41" t="s">
        <v>112</v>
      </c>
      <c r="F15" s="33">
        <v>1</v>
      </c>
      <c r="G15" s="33" t="s">
        <v>43</v>
      </c>
      <c r="H15" s="49">
        <v>53916</v>
      </c>
      <c r="I15" s="44">
        <f t="shared" ref="I15" si="2">F15*H15</f>
        <v>53916</v>
      </c>
      <c r="J15" s="50" t="s">
        <v>106</v>
      </c>
      <c r="K15" s="50" t="s">
        <v>107</v>
      </c>
      <c r="L15" s="9"/>
      <c r="M15" s="9" t="s">
        <v>94</v>
      </c>
      <c r="N15" s="10"/>
    </row>
    <row r="16" spans="1:14" ht="148.5" x14ac:dyDescent="0.4">
      <c r="A16" s="8"/>
      <c r="B16" s="66" t="s">
        <v>353</v>
      </c>
      <c r="C16" s="20" t="s">
        <v>345</v>
      </c>
      <c r="D16" s="30" t="s">
        <v>357</v>
      </c>
      <c r="E16" s="30" t="s">
        <v>111</v>
      </c>
      <c r="F16" s="42">
        <v>1</v>
      </c>
      <c r="G16" s="42" t="s">
        <v>43</v>
      </c>
      <c r="H16" s="43">
        <v>104740</v>
      </c>
      <c r="I16" s="44">
        <v>104740</v>
      </c>
      <c r="J16" s="30" t="s">
        <v>109</v>
      </c>
      <c r="K16" s="30" t="s">
        <v>110</v>
      </c>
      <c r="L16" s="9"/>
      <c r="M16" s="9" t="s">
        <v>94</v>
      </c>
      <c r="N16" s="10"/>
    </row>
    <row r="17" spans="1:14" x14ac:dyDescent="0.4">
      <c r="A17" s="8"/>
      <c r="B17" s="23"/>
      <c r="C17" s="20"/>
      <c r="D17" s="9"/>
      <c r="E17" s="9"/>
      <c r="F17" s="9"/>
      <c r="G17" s="9"/>
      <c r="H17" s="13"/>
      <c r="I17" s="14">
        <f t="shared" si="1"/>
        <v>0</v>
      </c>
      <c r="J17" s="9"/>
      <c r="K17" s="9"/>
      <c r="L17" s="9"/>
      <c r="M17" s="9"/>
      <c r="N17" s="10"/>
    </row>
    <row r="18" spans="1:14" x14ac:dyDescent="0.4">
      <c r="A18" s="8"/>
      <c r="B18" s="23"/>
      <c r="C18" s="20"/>
      <c r="D18" s="9"/>
      <c r="E18" s="9"/>
      <c r="F18" s="9"/>
      <c r="G18" s="9"/>
      <c r="H18" s="13"/>
      <c r="I18" s="14">
        <f t="shared" si="1"/>
        <v>0</v>
      </c>
      <c r="J18" s="9"/>
      <c r="K18" s="9"/>
      <c r="L18" s="9"/>
      <c r="M18" s="9"/>
      <c r="N18" s="10"/>
    </row>
    <row r="19" spans="1:14" x14ac:dyDescent="0.4">
      <c r="A19" s="8"/>
      <c r="B19" s="23"/>
      <c r="C19" s="20"/>
      <c r="D19" s="9"/>
      <c r="E19" s="9"/>
      <c r="F19" s="9"/>
      <c r="G19" s="9"/>
      <c r="H19" s="13"/>
      <c r="I19" s="14">
        <f t="shared" si="1"/>
        <v>0</v>
      </c>
      <c r="J19" s="9"/>
      <c r="K19" s="9"/>
      <c r="L19" s="9"/>
      <c r="M19" s="9"/>
      <c r="N19" s="10"/>
    </row>
    <row r="20" spans="1:14" ht="25.25" customHeight="1" thickBot="1" x14ac:dyDescent="0.45">
      <c r="A20" s="93" t="s">
        <v>16</v>
      </c>
      <c r="B20" s="94"/>
      <c r="C20" s="94"/>
      <c r="D20" s="95"/>
      <c r="E20" s="95"/>
      <c r="F20" s="95"/>
      <c r="G20" s="95"/>
      <c r="H20" s="95"/>
      <c r="I20" s="15">
        <f>SUM(I4:I19)</f>
        <v>1801535</v>
      </c>
      <c r="J20" s="11"/>
      <c r="K20" s="11"/>
      <c r="L20" s="11"/>
      <c r="M20" s="11"/>
      <c r="N20" s="12"/>
    </row>
    <row r="21" spans="1:14" ht="16" thickTop="1" x14ac:dyDescent="0.4"/>
    <row r="22" spans="1:14" s="4" customFormat="1" ht="25.25" customHeight="1" x14ac:dyDescent="0.4">
      <c r="A22" s="79" t="s">
        <v>1</v>
      </c>
      <c r="B22" s="80"/>
      <c r="C22" s="80"/>
      <c r="D22" s="83"/>
      <c r="E22" s="83"/>
      <c r="F22" s="83"/>
      <c r="G22" s="83"/>
      <c r="H22" s="83"/>
      <c r="I22" s="83"/>
      <c r="J22" s="81"/>
      <c r="K22" s="81"/>
      <c r="L22" s="81"/>
      <c r="M22" s="81"/>
      <c r="N22" s="82"/>
    </row>
    <row r="23" spans="1:14" s="4" customFormat="1" ht="20.25" customHeight="1" x14ac:dyDescent="0.4">
      <c r="A23" s="2" t="s">
        <v>0</v>
      </c>
      <c r="B23" s="24"/>
      <c r="C23" s="77" t="s">
        <v>14</v>
      </c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00"/>
    </row>
    <row r="24" spans="1:14" s="4" customFormat="1" ht="20.25" customHeight="1" x14ac:dyDescent="0.4">
      <c r="A24" s="2" t="s">
        <v>17</v>
      </c>
      <c r="B24" s="24"/>
      <c r="C24" s="77" t="s">
        <v>15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00"/>
    </row>
    <row r="25" spans="1:14" s="4" customFormat="1" ht="20.25" customHeight="1" x14ac:dyDescent="0.4">
      <c r="A25" s="2" t="s">
        <v>30</v>
      </c>
      <c r="B25" s="24"/>
      <c r="C25" s="77" t="s">
        <v>37</v>
      </c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00"/>
    </row>
    <row r="26" spans="1:14" s="4" customFormat="1" ht="36" customHeight="1" x14ac:dyDescent="0.4">
      <c r="A26" s="3" t="s">
        <v>31</v>
      </c>
      <c r="B26" s="25"/>
      <c r="C26" s="78" t="s">
        <v>19</v>
      </c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3"/>
    </row>
  </sheetData>
  <mergeCells count="9">
    <mergeCell ref="C26:N26"/>
    <mergeCell ref="C25:N25"/>
    <mergeCell ref="A1:N1"/>
    <mergeCell ref="A20:H20"/>
    <mergeCell ref="A22:N22"/>
    <mergeCell ref="C23:N23"/>
    <mergeCell ref="C24:N24"/>
    <mergeCell ref="F4:F5"/>
    <mergeCell ref="E4:E6"/>
  </mergeCells>
  <phoneticPr fontId="1" type="noConversion"/>
  <dataValidations count="2">
    <dataValidation type="list" allowBlank="1" showInputMessage="1" showErrorMessage="1" sqref="C4 C7:C19">
      <formula1>"省水器材,實驗實習,校園安全,環保廢棄物,無障礙空間,永續校園綠化"</formula1>
    </dataValidation>
    <dataValidation type="list" allowBlank="1" showInputMessage="1" showErrorMessage="1" sqref="M4:M20">
      <formula1>"1月,2月,3月,4月,5月,6月,7月,8月,9月,10月,11月,12月"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97" fitToHeight="0" orientation="landscape" horizontalDpi="4294967293" verticalDpi="4294967293" r:id="rId1"/>
  <headerFooter>
    <oddHeader>&amp;C&amp;"微軟正黑體,粗體"&amp;16&amp;F</oddHeader>
    <oddFooter>&amp;C&amp;"微軟正黑體,標準"&amp;11&amp;A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5</vt:i4>
      </vt:variant>
    </vt:vector>
  </HeadingPairs>
  <TitlesOfParts>
    <vt:vector size="10" baseType="lpstr">
      <vt:lpstr>附表11</vt:lpstr>
      <vt:lpstr>附表12</vt:lpstr>
      <vt:lpstr>附表13</vt:lpstr>
      <vt:lpstr>附表14</vt:lpstr>
      <vt:lpstr>附表15</vt:lpstr>
      <vt:lpstr>附表11!Print_Titles</vt:lpstr>
      <vt:lpstr>附表12!Print_Titles</vt:lpstr>
      <vt:lpstr>附表13!Print_Titles</vt:lpstr>
      <vt:lpstr>附表14!Print_Titles</vt:lpstr>
      <vt:lpstr>附表15!Print_Titles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</dc:creator>
  <cp:lastModifiedBy>User</cp:lastModifiedBy>
  <cp:lastPrinted>2023-02-03T06:44:42Z</cp:lastPrinted>
  <dcterms:created xsi:type="dcterms:W3CDTF">2018-01-23T00:41:44Z</dcterms:created>
  <dcterms:modified xsi:type="dcterms:W3CDTF">2023-02-03T11:34:05Z</dcterms:modified>
</cp:coreProperties>
</file>